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8465" windowHeight="6285"/>
  </bookViews>
  <sheets>
    <sheet name="換書後估價單" sheetId="5" r:id="rId1"/>
    <sheet name="送書明細2.13" sheetId="4" r:id="rId2"/>
    <sheet name="送書名細" sheetId="3" r:id="rId3"/>
    <sheet name="缺書.換書明細2.8" sheetId="2" r:id="rId4"/>
    <sheet name="採購估價單" sheetId="1" r:id="rId5"/>
  </sheets>
  <externalReferences>
    <externalReference r:id="rId6"/>
  </externalReferences>
  <definedNames>
    <definedName name="_xlnm.Print_Area" localSheetId="1">送書明細2.13!$A$1:$G$39</definedName>
    <definedName name="_xlnm.Print_Area" localSheetId="0">換書後估價單!$A$1:$D$286</definedName>
  </definedNames>
  <calcPr calcId="144525"/>
</workbook>
</file>

<file path=xl/calcChain.xml><?xml version="1.0" encoding="utf-8"?>
<calcChain xmlns="http://schemas.openxmlformats.org/spreadsheetml/2006/main">
  <c r="F18" i="4" l="1"/>
  <c r="G18" i="4" s="1"/>
  <c r="F54" i="2" l="1"/>
  <c r="G54" i="2"/>
  <c r="F53" i="2"/>
  <c r="G53" i="2"/>
  <c r="G27" i="4" l="1"/>
  <c r="F26" i="4"/>
  <c r="F25" i="4"/>
  <c r="G25" i="4"/>
  <c r="F24" i="4"/>
  <c r="G24" i="4" s="1"/>
  <c r="G86" i="3" l="1"/>
  <c r="G85" i="3"/>
  <c r="G84" i="3"/>
  <c r="G83" i="3"/>
  <c r="G82" i="3"/>
  <c r="G81" i="3"/>
  <c r="G80" i="3"/>
  <c r="F79" i="3"/>
  <c r="G79" i="3" s="1"/>
  <c r="G78" i="3"/>
  <c r="G77" i="3"/>
  <c r="G76" i="3"/>
  <c r="G60" i="3"/>
  <c r="G59" i="3"/>
  <c r="G58" i="3"/>
  <c r="G57" i="3"/>
  <c r="G56" i="3"/>
  <c r="F55" i="3"/>
  <c r="G55" i="3" s="1"/>
  <c r="G54" i="3"/>
  <c r="F53" i="3"/>
  <c r="G53" i="3" s="1"/>
  <c r="F52" i="3"/>
  <c r="G52" i="3" s="1"/>
  <c r="F51" i="3"/>
  <c r="G51" i="3" s="1"/>
  <c r="F50" i="3"/>
  <c r="G50" i="3" s="1"/>
  <c r="F49" i="3"/>
  <c r="G49" i="3" s="1"/>
  <c r="F48" i="3"/>
  <c r="G48" i="3" s="1"/>
  <c r="F47" i="3"/>
  <c r="G47" i="3" s="1"/>
  <c r="F46" i="3"/>
  <c r="G46" i="3" s="1"/>
  <c r="F45" i="3"/>
  <c r="G45" i="3" s="1"/>
  <c r="G85" i="1"/>
  <c r="G84" i="1"/>
  <c r="F83" i="1"/>
  <c r="G83" i="1" s="1"/>
  <c r="G82" i="1"/>
  <c r="G81" i="1"/>
  <c r="G80" i="1"/>
  <c r="G79" i="1"/>
  <c r="G78" i="1"/>
  <c r="G77" i="1"/>
  <c r="G76" i="1"/>
  <c r="G59" i="1"/>
  <c r="F58" i="1"/>
  <c r="G58" i="1" s="1"/>
  <c r="F57" i="1"/>
  <c r="G57" i="1" s="1"/>
  <c r="G56" i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75" i="2" l="1"/>
  <c r="G75" i="2" s="1"/>
  <c r="F74" i="2"/>
  <c r="G74" i="2" s="1"/>
  <c r="F73" i="2"/>
  <c r="F71" i="2"/>
  <c r="G71" i="2" s="1"/>
  <c r="F70" i="2"/>
  <c r="G67" i="2"/>
  <c r="F65" i="2"/>
  <c r="G65" i="2" s="1"/>
  <c r="G77" i="2"/>
  <c r="G76" i="2"/>
  <c r="F72" i="2"/>
  <c r="G72" i="2" s="1"/>
  <c r="G69" i="2"/>
  <c r="G68" i="2"/>
  <c r="G66" i="2"/>
  <c r="G64" i="2"/>
  <c r="G78" i="2" s="1"/>
  <c r="F23" i="4" l="1"/>
  <c r="G23" i="4" s="1"/>
  <c r="F22" i="4"/>
  <c r="G22" i="4" s="1"/>
  <c r="F21" i="4"/>
  <c r="G21" i="4" s="1"/>
  <c r="F20" i="4"/>
  <c r="G20" i="4" s="1"/>
  <c r="F19" i="4"/>
  <c r="G19" i="4" s="1"/>
  <c r="F17" i="4"/>
  <c r="G17" i="4" s="1"/>
  <c r="F16" i="4"/>
  <c r="G16" i="4" s="1"/>
  <c r="F15" i="4"/>
  <c r="G15" i="4" s="1"/>
  <c r="F14" i="4"/>
  <c r="F13" i="4"/>
  <c r="G13" i="4" s="1"/>
  <c r="F12" i="4"/>
  <c r="G12" i="4" s="1"/>
  <c r="F11" i="4"/>
  <c r="F10" i="4"/>
  <c r="G10" i="4" s="1"/>
  <c r="F9" i="4"/>
  <c r="G9" i="4" s="1"/>
  <c r="F7" i="4"/>
  <c r="G7" i="4" s="1"/>
  <c r="F5" i="4"/>
  <c r="G5" i="4" s="1"/>
  <c r="G8" i="4"/>
  <c r="F6" i="4"/>
  <c r="G6" i="4" s="1"/>
  <c r="F23" i="2"/>
  <c r="G23" i="2" s="1"/>
  <c r="F21" i="2" l="1"/>
  <c r="G21" i="2"/>
  <c r="F19" i="2"/>
  <c r="G19" i="2"/>
  <c r="F14" i="2"/>
  <c r="G14" i="2" s="1"/>
  <c r="F16" i="2" l="1"/>
  <c r="G16" i="2" s="1"/>
  <c r="F15" i="2"/>
  <c r="G15" i="2" s="1"/>
  <c r="G238" i="3" l="1"/>
  <c r="G237" i="3"/>
  <c r="G236" i="3"/>
  <c r="G235" i="3"/>
  <c r="G234" i="3"/>
  <c r="G233" i="3"/>
  <c r="G232" i="3"/>
  <c r="G231" i="3"/>
  <c r="G230" i="3"/>
  <c r="G229" i="3"/>
  <c r="G228" i="3"/>
  <c r="G227" i="3"/>
  <c r="F226" i="3"/>
  <c r="G226" i="3" s="1"/>
  <c r="F225" i="3"/>
  <c r="G225" i="3" s="1"/>
  <c r="G224" i="3"/>
  <c r="G223" i="3"/>
  <c r="G222" i="3"/>
  <c r="G221" i="3"/>
  <c r="F220" i="3"/>
  <c r="G220" i="3" s="1"/>
  <c r="G219" i="3"/>
  <c r="G218" i="3"/>
  <c r="F217" i="3"/>
  <c r="G217" i="3" s="1"/>
  <c r="F216" i="3"/>
  <c r="G216" i="3" s="1"/>
  <c r="F215" i="3"/>
  <c r="G215" i="3" s="1"/>
  <c r="F214" i="3"/>
  <c r="G214" i="3" s="1"/>
  <c r="F213" i="3"/>
  <c r="G213" i="3" s="1"/>
  <c r="F212" i="3"/>
  <c r="G212" i="3" s="1"/>
  <c r="F211" i="3"/>
  <c r="G211" i="3" s="1"/>
  <c r="F210" i="3"/>
  <c r="G210" i="3" s="1"/>
  <c r="G209" i="3"/>
  <c r="G208" i="3"/>
  <c r="F207" i="3"/>
  <c r="G207" i="3" s="1"/>
  <c r="F206" i="3"/>
  <c r="G206" i="3" s="1"/>
  <c r="F205" i="3"/>
  <c r="G205" i="3" s="1"/>
  <c r="F204" i="3"/>
  <c r="G204" i="3" s="1"/>
  <c r="G203" i="3"/>
  <c r="G202" i="3"/>
  <c r="F201" i="3"/>
  <c r="G201" i="3" s="1"/>
  <c r="F200" i="3"/>
  <c r="G200" i="3" s="1"/>
  <c r="F199" i="3"/>
  <c r="G199" i="3" s="1"/>
  <c r="F198" i="3"/>
  <c r="G198" i="3" s="1"/>
  <c r="F197" i="3"/>
  <c r="G197" i="3" s="1"/>
  <c r="F196" i="3"/>
  <c r="G196" i="3" s="1"/>
  <c r="F195" i="3"/>
  <c r="G195" i="3" s="1"/>
  <c r="F194" i="3"/>
  <c r="G194" i="3" s="1"/>
  <c r="F193" i="3"/>
  <c r="G193" i="3" s="1"/>
  <c r="F192" i="3"/>
  <c r="F191" i="3"/>
  <c r="F190" i="3"/>
  <c r="G190" i="3" s="1"/>
  <c r="F189" i="3"/>
  <c r="G189" i="3" s="1"/>
  <c r="F188" i="3"/>
  <c r="G188" i="3" s="1"/>
  <c r="F187" i="3"/>
  <c r="G187" i="3" s="1"/>
  <c r="F186" i="3"/>
  <c r="F185" i="3"/>
  <c r="G185" i="3" s="1"/>
  <c r="F184" i="3"/>
  <c r="G184" i="3" s="1"/>
  <c r="F183" i="3"/>
  <c r="G183" i="3" s="1"/>
  <c r="F182" i="3"/>
  <c r="F181" i="3"/>
  <c r="G181" i="3" s="1"/>
  <c r="F180" i="3"/>
  <c r="G179" i="3"/>
  <c r="F178" i="3"/>
  <c r="G178" i="3" s="1"/>
  <c r="F177" i="3"/>
  <c r="G177" i="3" s="1"/>
  <c r="F176" i="3"/>
  <c r="G176" i="3" s="1"/>
  <c r="F175" i="3"/>
  <c r="G175" i="3" s="1"/>
  <c r="F174" i="3"/>
  <c r="G174" i="3" s="1"/>
  <c r="F173" i="3"/>
  <c r="G173" i="3" s="1"/>
  <c r="F172" i="3"/>
  <c r="G172" i="3" s="1"/>
  <c r="F171" i="3"/>
  <c r="G171" i="3" s="1"/>
  <c r="F170" i="3"/>
  <c r="G170" i="3" s="1"/>
  <c r="F169" i="3"/>
  <c r="G169" i="3" s="1"/>
  <c r="F168" i="3"/>
  <c r="G168" i="3" s="1"/>
  <c r="F167" i="3"/>
  <c r="G167" i="3" s="1"/>
  <c r="F166" i="3"/>
  <c r="G166" i="3" s="1"/>
  <c r="F165" i="3"/>
  <c r="G165" i="3" s="1"/>
  <c r="F164" i="3"/>
  <c r="G164" i="3" s="1"/>
  <c r="F163" i="3"/>
  <c r="G163" i="3" s="1"/>
  <c r="F162" i="3"/>
  <c r="G162" i="3" s="1"/>
  <c r="F161" i="3"/>
  <c r="G161" i="3" s="1"/>
  <c r="F160" i="3"/>
  <c r="G160" i="3" s="1"/>
  <c r="F159" i="3"/>
  <c r="G159" i="3" s="1"/>
  <c r="F158" i="3"/>
  <c r="G158" i="3" s="1"/>
  <c r="F157" i="3"/>
  <c r="F156" i="3"/>
  <c r="G156" i="3" s="1"/>
  <c r="F155" i="3"/>
  <c r="G155" i="3" s="1"/>
  <c r="F154" i="3"/>
  <c r="G154" i="3" s="1"/>
  <c r="F153" i="3"/>
  <c r="G153" i="3" s="1"/>
  <c r="F152" i="3"/>
  <c r="G152" i="3" s="1"/>
  <c r="G151" i="3"/>
  <c r="G150" i="3"/>
  <c r="G149" i="3"/>
  <c r="G148" i="3"/>
  <c r="G147" i="3"/>
  <c r="G146" i="3"/>
  <c r="G145" i="3"/>
  <c r="F144" i="3"/>
  <c r="G144" i="3" s="1"/>
  <c r="F143" i="3"/>
  <c r="G143" i="3" s="1"/>
  <c r="F142" i="3"/>
  <c r="G142" i="3" s="1"/>
  <c r="F141" i="3"/>
  <c r="G141" i="3" s="1"/>
  <c r="F140" i="3"/>
  <c r="G140" i="3" s="1"/>
  <c r="F139" i="3"/>
  <c r="G139" i="3" s="1"/>
  <c r="F138" i="3"/>
  <c r="G138" i="3" s="1"/>
  <c r="F137" i="3"/>
  <c r="G137" i="3" s="1"/>
  <c r="F136" i="3"/>
  <c r="G136" i="3" s="1"/>
  <c r="F135" i="3"/>
  <c r="G135" i="3" s="1"/>
  <c r="F134" i="3"/>
  <c r="G134" i="3" s="1"/>
  <c r="F133" i="3"/>
  <c r="G133" i="3" s="1"/>
  <c r="G132" i="3"/>
  <c r="G131" i="3"/>
  <c r="G130" i="3"/>
  <c r="F129" i="3"/>
  <c r="G129" i="3" s="1"/>
  <c r="G128" i="3"/>
  <c r="F127" i="3"/>
  <c r="G127" i="3" s="1"/>
  <c r="G126" i="3"/>
  <c r="G125" i="3"/>
  <c r="G124" i="3"/>
  <c r="F123" i="3"/>
  <c r="G123" i="3" s="1"/>
  <c r="F122" i="3"/>
  <c r="G122" i="3" s="1"/>
  <c r="F121" i="3"/>
  <c r="G121" i="3" s="1"/>
  <c r="F120" i="3"/>
  <c r="G120" i="3" s="1"/>
  <c r="G119" i="3"/>
  <c r="G118" i="3"/>
  <c r="G117" i="3"/>
  <c r="F116" i="3"/>
  <c r="G116" i="3" s="1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F102" i="3"/>
  <c r="G102" i="3" s="1"/>
  <c r="G101" i="3"/>
  <c r="G100" i="3"/>
  <c r="G99" i="3"/>
  <c r="F98" i="3"/>
  <c r="G98" i="3" s="1"/>
  <c r="G239" i="3" s="1"/>
  <c r="G97" i="3"/>
  <c r="G96" i="3"/>
  <c r="G95" i="3"/>
  <c r="G94" i="3"/>
  <c r="G93" i="3"/>
  <c r="G92" i="3"/>
  <c r="G91" i="3"/>
  <c r="G90" i="3"/>
  <c r="G89" i="3"/>
  <c r="G88" i="3"/>
  <c r="G87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F44" i="3"/>
  <c r="G44" i="3" s="1"/>
  <c r="F43" i="3"/>
  <c r="G43" i="3" s="1"/>
  <c r="F42" i="3"/>
  <c r="G42" i="3" s="1"/>
  <c r="F41" i="3"/>
  <c r="G41" i="3" s="1"/>
  <c r="F40" i="3"/>
  <c r="G40" i="3" s="1"/>
  <c r="F39" i="3"/>
  <c r="F38" i="3"/>
  <c r="G38" i="3" s="1"/>
  <c r="F37" i="3"/>
  <c r="F36" i="3"/>
  <c r="F35" i="3"/>
  <c r="G35" i="3" s="1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G22" i="3" s="1"/>
  <c r="F21" i="3"/>
  <c r="G21" i="3" s="1"/>
  <c r="F20" i="3"/>
  <c r="G20" i="3" s="1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F48" i="2" l="1"/>
  <c r="G48" i="2" s="1"/>
  <c r="F49" i="2"/>
  <c r="G49" i="2" s="1"/>
  <c r="F50" i="2"/>
  <c r="G50" i="2" s="1"/>
  <c r="F51" i="2"/>
  <c r="G51" i="2" s="1"/>
  <c r="F52" i="2"/>
  <c r="G52" i="2" s="1"/>
  <c r="F47" i="2"/>
  <c r="G47" i="2" s="1"/>
  <c r="G55" i="2" s="1"/>
  <c r="F18" i="2" l="1"/>
  <c r="F22" i="2"/>
  <c r="F25" i="2"/>
  <c r="F20" i="2"/>
  <c r="G20" i="2" s="1"/>
  <c r="F17" i="2"/>
  <c r="G17" i="2" s="1"/>
  <c r="F24" i="2"/>
  <c r="G24" i="2" s="1"/>
  <c r="G25" i="2" l="1"/>
  <c r="G22" i="2"/>
  <c r="G18" i="2"/>
  <c r="F26" i="2"/>
  <c r="G26" i="2" s="1"/>
  <c r="G27" i="2" l="1"/>
  <c r="G41" i="2"/>
  <c r="G40" i="2"/>
  <c r="G39" i="2"/>
  <c r="G38" i="2"/>
  <c r="G37" i="2"/>
  <c r="G36" i="2"/>
  <c r="G9" i="2"/>
  <c r="G8" i="2"/>
  <c r="F7" i="2"/>
  <c r="G7" i="2" s="1"/>
  <c r="G6" i="2"/>
  <c r="G5" i="2"/>
  <c r="F4" i="2"/>
  <c r="G4" i="2" s="1"/>
  <c r="G3" i="2"/>
  <c r="G10" i="2" l="1"/>
  <c r="G42" i="2"/>
  <c r="F254" i="1"/>
  <c r="F255" i="1"/>
  <c r="F256" i="1"/>
  <c r="F257" i="1"/>
  <c r="F258" i="1"/>
  <c r="F259" i="1"/>
  <c r="F260" i="1"/>
  <c r="F261" i="1"/>
  <c r="F262" i="1"/>
  <c r="F263" i="1"/>
  <c r="F264" i="1"/>
  <c r="F265" i="1"/>
  <c r="F253" i="1"/>
  <c r="G256" i="1" l="1"/>
  <c r="G260" i="1"/>
  <c r="G262" i="1"/>
  <c r="G263" i="1"/>
  <c r="G265" i="1"/>
  <c r="G264" i="1"/>
  <c r="G261" i="1"/>
  <c r="G259" i="1"/>
  <c r="G258" i="1"/>
  <c r="G257" i="1"/>
  <c r="G255" i="1"/>
  <c r="G254" i="1"/>
  <c r="G253" i="1"/>
  <c r="F238" i="1"/>
  <c r="F237" i="1"/>
  <c r="F232" i="1"/>
  <c r="F229" i="1"/>
  <c r="F228" i="1"/>
  <c r="F227" i="1"/>
  <c r="F226" i="1"/>
  <c r="F225" i="1"/>
  <c r="F224" i="1"/>
  <c r="F223" i="1"/>
  <c r="F222" i="1"/>
  <c r="F221" i="1"/>
  <c r="F220" i="1"/>
  <c r="F217" i="1"/>
  <c r="F216" i="1"/>
  <c r="F215" i="1"/>
  <c r="F214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5" i="1"/>
  <c r="F133" i="1"/>
  <c r="F129" i="1"/>
  <c r="F128" i="1"/>
  <c r="F127" i="1"/>
  <c r="F126" i="1"/>
  <c r="F122" i="1"/>
  <c r="F107" i="1"/>
  <c r="F103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G271" i="1" l="1"/>
  <c r="G270" i="1"/>
  <c r="G269" i="1"/>
  <c r="G268" i="1"/>
  <c r="G267" i="1"/>
  <c r="G266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199" i="1"/>
  <c r="G198" i="1"/>
  <c r="G197" i="1"/>
  <c r="G196" i="1"/>
  <c r="G194" i="1"/>
  <c r="G193" i="1"/>
  <c r="G192" i="1"/>
  <c r="G191" i="1"/>
  <c r="G189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4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44" i="1"/>
  <c r="G43" i="1"/>
  <c r="G42" i="1"/>
  <c r="G40" i="1"/>
  <c r="G39" i="1"/>
  <c r="G36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<sst xmlns="http://schemas.openxmlformats.org/spreadsheetml/2006/main" count="2041" uniqueCount="490">
  <si>
    <t>Arduino穿戴式裝置專案製作</t>
  </si>
  <si>
    <t>碁峰</t>
  </si>
  <si>
    <t>出版社</t>
    <phoneticPr fontId="1" type="noConversion"/>
  </si>
  <si>
    <t>編號</t>
    <phoneticPr fontId="1" type="noConversion"/>
  </si>
  <si>
    <t>用Arduino全面打造物聯網</t>
  </si>
  <si>
    <t>Raspberry Pi嵌入式系統入門與應用實作</t>
  </si>
  <si>
    <t>Raspberry Pi超炫專案與完全實戰(第二版)</t>
  </si>
  <si>
    <t>Raspberry Pi最佳入門與實戰應用(第二版)</t>
  </si>
  <si>
    <t>佳魁資訊</t>
  </si>
  <si>
    <t>Raspberry Pi從入門到應用</t>
  </si>
  <si>
    <t>博碩</t>
  </si>
  <si>
    <t>感測器：運用Arduino和Raspberry Pi感測的專題與實驗</t>
  </si>
  <si>
    <t>歐萊禮 </t>
  </si>
  <si>
    <t>Raspberry Pi實例應用集</t>
  </si>
  <si>
    <t>用LinkIt One玩出物聯網大未來</t>
    <phoneticPr fontId="1" type="noConversion"/>
  </si>
  <si>
    <t>馥林文化</t>
  </si>
  <si>
    <t>台科大</t>
    <phoneticPr fontId="1" type="noConversion"/>
  </si>
  <si>
    <t>中文版 MIT App Inventor 2</t>
  </si>
  <si>
    <t>上奇資訊</t>
  </si>
  <si>
    <t>手機應用程式設計超簡單：App Inventor 2零基礎入門班</t>
  </si>
  <si>
    <t>樂高機器人與 Arduino 專題製作</t>
  </si>
  <si>
    <t xml:space="preserve"> 歐萊禮 </t>
    <phoneticPr fontId="1" type="noConversion"/>
  </si>
  <si>
    <t>可程式控制實習：FX2N/FX3U-最新版</t>
  </si>
  <si>
    <t>iPOE A1輪型機器人應用與專題製作</t>
  </si>
  <si>
    <t>主題式單晶片原理與專題製作</t>
  </si>
  <si>
    <t>Arduino微電腦應用實習</t>
  </si>
  <si>
    <t>用Scratch與mBlock玩mBot機器人</t>
  </si>
  <si>
    <t>微電腦控制實習(Visual Basic串並列埠控制)</t>
    <phoneticPr fontId="1" type="noConversion"/>
  </si>
  <si>
    <t>Arduino積木應用(iPOE P1積木機器人)與專題製作</t>
    <phoneticPr fontId="1" type="noConversion"/>
  </si>
  <si>
    <t>Arduino微電腦專題製作 -</t>
  </si>
  <si>
    <t>iPOE A1輪型機器人互動設計</t>
  </si>
  <si>
    <t>數量</t>
    <phoneticPr fontId="1" type="noConversion"/>
  </si>
  <si>
    <t>S4A與互動媒體技術、物聯網</t>
  </si>
  <si>
    <t>四軸飛行器自造手冊</t>
  </si>
  <si>
    <t>現場直擊：35個Arduino大神的實作範例</t>
  </si>
  <si>
    <t>安老師的韓式料理教室</t>
  </si>
  <si>
    <t>台灣人最愛異國料理大收錄</t>
  </si>
  <si>
    <t>150種最受歡迎異國料理</t>
  </si>
  <si>
    <t>泰式料理三步驟</t>
  </si>
  <si>
    <t>泰國料理全書：經典泰國菜×皇室甜點70道</t>
  </si>
  <si>
    <t>泰國廚藝小旅行：來去泰國學料理</t>
  </si>
  <si>
    <t>水煮料理怎麼做最好吃（新版）</t>
  </si>
  <si>
    <t>清蒸水煮涼拌料理調味大收錄</t>
  </si>
  <si>
    <t>米飯可以做的料理大收錄</t>
  </si>
  <si>
    <t>小餐桌的60道假日料理</t>
  </si>
  <si>
    <t>馬鈴薯：50道傳統義式輕料理</t>
  </si>
  <si>
    <t>超詳解實用料理擺盤大全</t>
  </si>
  <si>
    <t>亞洲經典炒麵（新版）</t>
  </si>
  <si>
    <t>此生必學米飯料理大收錄</t>
  </si>
  <si>
    <t>精緻宴會菜</t>
  </si>
  <si>
    <t>吮指手工餅乾</t>
  </si>
  <si>
    <t>四季果醬</t>
  </si>
  <si>
    <t>大受歡迎人氣飯糰壽司</t>
  </si>
  <si>
    <t>果雕基礎入門</t>
  </si>
  <si>
    <t>愛料理‧網友熱搜TOP100電鍋菜</t>
  </si>
  <si>
    <t>用電鍋沒廚房也能做菜</t>
  </si>
  <si>
    <t>450道家庭必備家常菜</t>
  </si>
  <si>
    <t>輕食炸物正在流行</t>
  </si>
  <si>
    <t>超人氣中式經典麵食</t>
  </si>
  <si>
    <t>台灣人最愛的異國輕食</t>
  </si>
  <si>
    <t>大廚教你做雞肉料理</t>
  </si>
  <si>
    <t>懷舊糕餅2：再現72道古早味</t>
  </si>
  <si>
    <t>懷舊糕餅90道：跟著老師傅學古早味點心</t>
  </si>
  <si>
    <t>150種台灣最熱門小吃</t>
  </si>
  <si>
    <t>客家媳婦的手作醃漬菜</t>
  </si>
  <si>
    <t>陳家廚坊：追源尋根客家菜</t>
  </si>
  <si>
    <t>台灣1001個故事：台灣在地好食材</t>
  </si>
  <si>
    <t>楊桃文化</t>
  </si>
  <si>
    <t>大境</t>
  </si>
  <si>
    <t>日日幸福</t>
  </si>
  <si>
    <t>雅事文化</t>
  </si>
  <si>
    <t>采實文化</t>
  </si>
  <si>
    <t>麥浩斯</t>
  </si>
  <si>
    <t>積木</t>
  </si>
  <si>
    <t>邦聯文化</t>
  </si>
  <si>
    <t>朱雀</t>
  </si>
  <si>
    <t>和平國際</t>
  </si>
  <si>
    <t>悅知文化</t>
  </si>
  <si>
    <t>健行</t>
  </si>
  <si>
    <t>世一</t>
  </si>
  <si>
    <t>時報出版</t>
  </si>
  <si>
    <t>捷徑文化</t>
  </si>
  <si>
    <t>三藝文化</t>
  </si>
  <si>
    <t>馬可孛羅</t>
  </si>
  <si>
    <t>台灣東販</t>
  </si>
  <si>
    <t>蘋果屋</t>
  </si>
  <si>
    <t>出版菊</t>
  </si>
  <si>
    <t>三采</t>
  </si>
  <si>
    <t>布克文化</t>
  </si>
  <si>
    <t>三悅文化</t>
  </si>
  <si>
    <t>橘子</t>
  </si>
  <si>
    <t>幸福文化</t>
  </si>
  <si>
    <t>萬里機構</t>
  </si>
  <si>
    <t>凱特文化</t>
  </si>
  <si>
    <t>尖端</t>
  </si>
  <si>
    <t>這樣準備作品集</t>
  </si>
  <si>
    <t>設計者不可不知的版面設計&amp;製作運用圖解</t>
  </si>
  <si>
    <t>基礎人像素描技法</t>
  </si>
  <si>
    <t>凜小花の水性色鉛筆練習帳</t>
  </si>
  <si>
    <t>保羅.蘭德給年輕人的第一堂啟蒙課</t>
  </si>
  <si>
    <t>世界是設計</t>
  </si>
  <si>
    <t>好傳單，不簡單！日本流行海報設計</t>
  </si>
  <si>
    <t>美術設計之路</t>
  </si>
  <si>
    <t>印花設計學</t>
  </si>
  <si>
    <t>商品包裝設計教科書(第2版)</t>
  </si>
  <si>
    <t>設計師一定要懂的產品包裝設計知識</t>
  </si>
  <si>
    <t>設計師的綠色流浪：巡遊亞歐10國的永續設計</t>
  </si>
  <si>
    <t>設計師不傳的私房秘技：建材活用設計500</t>
  </si>
  <si>
    <t>設計幾何學（全新修訂版）</t>
  </si>
  <si>
    <t>素描：按照步驟紥實你的素描結構能力</t>
  </si>
  <si>
    <t>水彩技法手冊：靜物</t>
  </si>
  <si>
    <t>水彩畫法的奧祕</t>
  </si>
  <si>
    <t>字型設計必修課</t>
  </si>
  <si>
    <t>產品製造工法入門：原型製作+少量製造篇</t>
  </si>
  <si>
    <t>改變平面設計的100個觀念</t>
  </si>
  <si>
    <t>達文西發明手稿-飛行機器</t>
  </si>
  <si>
    <t>達文西發明手稿-螺旋直升機</t>
  </si>
  <si>
    <t>設計師一定要懂的產品繪圖知識</t>
  </si>
  <si>
    <t>日本當代最強插畫2016</t>
  </si>
  <si>
    <t>日本當代最強插畫 150</t>
  </si>
  <si>
    <t>良品</t>
  </si>
  <si>
    <t>雄獅美術</t>
  </si>
  <si>
    <t>原點</t>
  </si>
  <si>
    <t>商業週刊</t>
  </si>
  <si>
    <t>旗標</t>
  </si>
  <si>
    <t>漫遊者</t>
  </si>
  <si>
    <t>果禾</t>
  </si>
  <si>
    <t>博誌</t>
  </si>
  <si>
    <t>晨星</t>
  </si>
  <si>
    <t>旗林文化</t>
  </si>
  <si>
    <t>北星</t>
  </si>
  <si>
    <t>臉譜</t>
  </si>
  <si>
    <t>龍溪</t>
  </si>
  <si>
    <t>積木 </t>
  </si>
  <si>
    <t>英國IFA芳香療法聖經</t>
  </si>
  <si>
    <t>日本銷售第一的芳香療法聖經</t>
  </si>
  <si>
    <t>做自己的芳療師</t>
  </si>
  <si>
    <t>情緒療癒芳香療法聖經</t>
  </si>
  <si>
    <t>芳療實證全書</t>
  </si>
  <si>
    <t>純露芳療全書</t>
  </si>
  <si>
    <t>植物的性、愛與生死的祕密</t>
  </si>
  <si>
    <t>芳療香草‧慢生活</t>
  </si>
  <si>
    <t>Herbs香草百科</t>
  </si>
  <si>
    <t>時尚服裝設計</t>
  </si>
  <si>
    <t>服裝畫技圖解</t>
  </si>
  <si>
    <t>時尚力</t>
  </si>
  <si>
    <t>CorelDRAW X4服裝設計精粹</t>
  </si>
  <si>
    <t>服裝畫設計</t>
  </si>
  <si>
    <t>我的一場服裝演化遊戲</t>
  </si>
  <si>
    <t>服裝設計表現技法２</t>
  </si>
  <si>
    <t>時尚服裝設計-服裝畫與服裝效果圖</t>
  </si>
  <si>
    <t>服裝立體裁剪與設計</t>
  </si>
  <si>
    <t>立體刺繡：巴黎風小甜點(附實物紙型)</t>
  </si>
  <si>
    <t>鋁線雜貨的生活手作(2版)</t>
  </si>
  <si>
    <t>一根鋁線玩翻天</t>
  </si>
  <si>
    <t>彩妝師教你打造百變女神妝</t>
  </si>
  <si>
    <t>電影特效專業化妝術</t>
  </si>
  <si>
    <t xml:space="preserve">漾彩：彩妝設計書 </t>
  </si>
  <si>
    <t>彩妝慾——李樹德的巧手巧妝</t>
  </si>
  <si>
    <t>特殊專業彩妝實務</t>
  </si>
  <si>
    <t>就是要玩噴槍彩繪</t>
  </si>
  <si>
    <t>時尚編髮寶典</t>
  </si>
  <si>
    <t>國際時尚造型美髮百科</t>
  </si>
  <si>
    <t>花漾指繪美甲書</t>
  </si>
  <si>
    <t>第一次開美甲美睫沙龍就賺錢</t>
  </si>
  <si>
    <t>TNA 一級美甲師檢定(四版)</t>
  </si>
  <si>
    <t>零基礎也OK!簡單學會的百變美甲術</t>
  </si>
  <si>
    <t>大樹林</t>
  </si>
  <si>
    <t> 大樹林</t>
  </si>
  <si>
    <t>野人</t>
  </si>
  <si>
    <t>大家</t>
  </si>
  <si>
    <t>新形象</t>
  </si>
  <si>
    <t>松崗</t>
  </si>
  <si>
    <t>威秀資訊</t>
  </si>
  <si>
    <t>三悅文化 </t>
  </si>
  <si>
    <t>漢湘文化</t>
  </si>
  <si>
    <t xml:space="preserve">旗林文化  </t>
  </si>
  <si>
    <t>新文京</t>
  </si>
  <si>
    <t>葉子</t>
  </si>
  <si>
    <t>華立圖書</t>
  </si>
  <si>
    <t>朵琳</t>
  </si>
  <si>
    <t>瑞麗美人</t>
  </si>
  <si>
    <t>高寶</t>
  </si>
  <si>
    <t>雅書堂</t>
  </si>
  <si>
    <t> 八方</t>
  </si>
  <si>
    <t>旗林</t>
    <phoneticPr fontId="1" type="noConversion"/>
  </si>
  <si>
    <t>腳ㄚ文化</t>
    <phoneticPr fontId="1" type="noConversion"/>
  </si>
  <si>
    <t>朵琳</t>
    <phoneticPr fontId="1" type="noConversion"/>
  </si>
  <si>
    <t> 瑞麗美人</t>
    <phoneticPr fontId="1" type="noConversion"/>
  </si>
  <si>
    <t>三藝</t>
    <phoneticPr fontId="1" type="noConversion"/>
  </si>
  <si>
    <t>木馬</t>
    <phoneticPr fontId="1" type="noConversion"/>
  </si>
  <si>
    <t>更了解「人」你才知道要怎麼設計</t>
    <phoneticPr fontId="1" type="noConversion"/>
  </si>
  <si>
    <t>透視圖 拿起筆就會畫</t>
    <phoneticPr fontId="1" type="noConversion"/>
  </si>
  <si>
    <t>圖解設計師的色彩法則</t>
    <phoneticPr fontId="1" type="noConversion"/>
  </si>
  <si>
    <t>放手畫吧！Just Draw It</t>
    <phoneticPr fontId="1" type="noConversion"/>
  </si>
  <si>
    <t>三悅</t>
    <phoneticPr fontId="1" type="noConversion"/>
  </si>
  <si>
    <t>商周</t>
    <phoneticPr fontId="1" type="noConversion"/>
  </si>
  <si>
    <t>果禾</t>
    <phoneticPr fontId="1" type="noConversion"/>
  </si>
  <si>
    <t>創意都是「練」出來的</t>
    <phoneticPr fontId="1" type="noConversion"/>
  </si>
  <si>
    <t>設計的表裡</t>
    <phoneticPr fontId="1" type="noConversion"/>
  </si>
  <si>
    <t>好LOGO，如何想？如何做</t>
    <phoneticPr fontId="1" type="noConversion"/>
  </si>
  <si>
    <t>編輯設計學</t>
    <phoneticPr fontId="1" type="noConversion"/>
  </si>
  <si>
    <t>當代設計演化論</t>
    <phoneticPr fontId="1" type="noConversion"/>
  </si>
  <si>
    <t>設計摺學3</t>
    <phoneticPr fontId="1" type="noConversion"/>
  </si>
  <si>
    <t>設計摺學2</t>
    <phoneticPr fontId="1" type="noConversion"/>
  </si>
  <si>
    <t>設計摺學</t>
    <phoneticPr fontId="1" type="noConversion"/>
  </si>
  <si>
    <t>賽先生</t>
    <phoneticPr fontId="1" type="noConversion"/>
  </si>
  <si>
    <t>新手素描完全指南</t>
    <phoneticPr fontId="1" type="noConversion"/>
  </si>
  <si>
    <t>達文西發明手稿-經典投石器</t>
    <phoneticPr fontId="1" type="noConversion"/>
  </si>
  <si>
    <t>達文西發明手稿-重錘投石器</t>
    <phoneticPr fontId="1" type="noConversion"/>
  </si>
  <si>
    <t>  朵琳</t>
    <phoneticPr fontId="1" type="noConversion"/>
  </si>
  <si>
    <t>超完美!日本人氣美甲圖鑑：最新光療指甲圖案634款</t>
    <phoneticPr fontId="1" type="noConversion"/>
  </si>
  <si>
    <t>全圖解！麵包製作的技術＋發酵的科學</t>
    <phoneticPr fontId="1" type="noConversion"/>
  </si>
  <si>
    <t>經典歐式麵包大全</t>
    <phoneticPr fontId="1" type="noConversion"/>
  </si>
  <si>
    <t>搶救烘焙失誤</t>
    <phoneticPr fontId="1" type="noConversion"/>
  </si>
  <si>
    <t>帕斯頓數位</t>
    <phoneticPr fontId="1" type="noConversion"/>
  </si>
  <si>
    <t>大石</t>
    <phoneticPr fontId="1" type="noConversion"/>
  </si>
  <si>
    <t>實用日本料理百科</t>
    <phoneticPr fontId="1" type="noConversion"/>
  </si>
  <si>
    <t>我的第一本醬料地圖</t>
    <phoneticPr fontId="1" type="noConversion"/>
  </si>
  <si>
    <t>250種大受歡迎烤箱料理</t>
    <phoneticPr fontId="1" type="noConversion"/>
  </si>
  <si>
    <t>手作西點麵團寶典</t>
    <phoneticPr fontId="1" type="noConversion"/>
  </si>
  <si>
    <t>新手烘焙最簡單【不失敗法式甜點特選版】</t>
    <phoneticPr fontId="1" type="noConversion"/>
  </si>
  <si>
    <t>自己做！安心吃！超市買不到的極品果醬</t>
    <phoneticPr fontId="1" type="noConversion"/>
  </si>
  <si>
    <t>美味常備點心100道－經典家製菓子</t>
    <phoneticPr fontId="1" type="noConversion"/>
  </si>
  <si>
    <t>自己做！網友最愛，秒殺團購名點&amp;伴手禮Top100</t>
    <phoneticPr fontId="1" type="noConversion"/>
  </si>
  <si>
    <t>手工甜點禮物100道</t>
    <phoneticPr fontId="1" type="noConversion"/>
  </si>
  <si>
    <t>黃婉玲經典重現失傳的台菜譜</t>
    <phoneticPr fontId="1" type="noConversion"/>
  </si>
  <si>
    <t>嚴選78道食物調理機快手料理</t>
    <phoneticPr fontId="1" type="noConversion"/>
  </si>
  <si>
    <t>終極版糕點教科書</t>
    <phoneticPr fontId="1" type="noConversion"/>
  </si>
  <si>
    <t>台灣原生菜，尚好</t>
    <phoneticPr fontId="1" type="noConversion"/>
  </si>
  <si>
    <t>自己醃</t>
    <phoneticPr fontId="1" type="noConversion"/>
  </si>
  <si>
    <t>客家人的惜物廚房</t>
    <phoneticPr fontId="1" type="noConversion"/>
  </si>
  <si>
    <t>客家媽媽的客家味</t>
    <phoneticPr fontId="1" type="noConversion"/>
  </si>
  <si>
    <t>資料夾文化</t>
  </si>
  <si>
    <t>小計</t>
    <phoneticPr fontId="1" type="noConversion"/>
  </si>
  <si>
    <t>認識摩托車的基本構造(圖解版)</t>
    <phoneticPr fontId="1" type="noConversion"/>
  </si>
  <si>
    <t>買車`前`必讀手冊</t>
    <phoneticPr fontId="1" type="noConversion"/>
  </si>
  <si>
    <t>碩英</t>
  </si>
  <si>
    <t>教你選對二手車-鑑車達人的選購指南</t>
    <phoneticPr fontId="1" type="noConversion"/>
  </si>
  <si>
    <t>腳ㄚ文化</t>
  </si>
  <si>
    <t>國家地理精工系列：經典汽車</t>
    <phoneticPr fontId="1" type="noConversion"/>
  </si>
  <si>
    <t>大石國際</t>
  </si>
  <si>
    <t>車神的重機教室-認識重機的第一本書</t>
    <phoneticPr fontId="1" type="noConversion"/>
  </si>
  <si>
    <t>文經社</t>
  </si>
  <si>
    <t>行動智慧車聯網</t>
    <phoneticPr fontId="1" type="noConversion"/>
  </si>
  <si>
    <t>佳魁</t>
  </si>
  <si>
    <t>哈雷：風靡百年的傳奇故事</t>
    <phoneticPr fontId="1" type="noConversion"/>
  </si>
  <si>
    <t>稻田</t>
  </si>
  <si>
    <t>汽車噪音與振動問題之故障診斷及排除</t>
    <phoneticPr fontId="1" type="noConversion"/>
  </si>
  <si>
    <t>五南</t>
  </si>
  <si>
    <t>公路車全解析：保養、維修、改裝大公開</t>
    <phoneticPr fontId="1" type="noConversion"/>
  </si>
  <si>
    <t>機械構造完全解體圖鑑 修訂版</t>
    <phoneticPr fontId="1" type="noConversion"/>
  </si>
  <si>
    <t>世茂</t>
  </si>
  <si>
    <t>樂高創意寶典：車輛與酷玩意篇</t>
    <phoneticPr fontId="1" type="noConversion"/>
  </si>
  <si>
    <t>碁峰資訊</t>
  </si>
  <si>
    <t>改變歷史的50種機器</t>
    <phoneticPr fontId="1" type="noConversion"/>
  </si>
  <si>
    <t>世界第一簡單馬達</t>
    <phoneticPr fontId="1" type="noConversion"/>
  </si>
  <si>
    <t>徹底圖解電的奧祕</t>
    <phoneticPr fontId="1" type="noConversion"/>
  </si>
  <si>
    <t>楓樹林</t>
  </si>
  <si>
    <t>中國鐵道火車百科I</t>
    <phoneticPr fontId="1" type="noConversion"/>
  </si>
  <si>
    <t>人人</t>
  </si>
  <si>
    <t>中國鐵道火車百科II</t>
  </si>
  <si>
    <t>自動變速箱與故障排除：最新版</t>
    <phoneticPr fontId="1" type="noConversion"/>
  </si>
  <si>
    <t>台科大</t>
  </si>
  <si>
    <t>輪機概論</t>
    <phoneticPr fontId="1" type="noConversion"/>
  </si>
  <si>
    <t>珍貴圖解！船的完全百科</t>
    <phoneticPr fontId="1" type="noConversion"/>
  </si>
  <si>
    <t>瑞昇文化</t>
  </si>
  <si>
    <t>法拉利：一則稱霸F1賽道的義大利傳奇</t>
    <phoneticPr fontId="1" type="noConversion"/>
  </si>
  <si>
    <t>機械工程學</t>
    <phoneticPr fontId="1" type="noConversion"/>
  </si>
  <si>
    <t>樂高創意寶典：機械與機構篇</t>
    <phoneticPr fontId="1" type="noConversion"/>
  </si>
  <si>
    <t>圖解風力發電入門</t>
    <phoneticPr fontId="1" type="noConversion"/>
  </si>
  <si>
    <t>圖解家電用品修理DIY</t>
    <phoneticPr fontId="1" type="noConversion"/>
  </si>
  <si>
    <t>汽車工程概論</t>
    <phoneticPr fontId="1" type="noConversion"/>
  </si>
  <si>
    <t>高立圖書</t>
  </si>
  <si>
    <t>汽車的構造與機械原理</t>
    <phoneticPr fontId="1" type="noConversion"/>
  </si>
  <si>
    <t>汽車專業維修廠設計與作業環境規劃</t>
    <phoneticPr fontId="1" type="noConversion"/>
  </si>
  <si>
    <t>全華圖書 </t>
  </si>
  <si>
    <t>乙級機器腳踏車修護學術科必勝寶典</t>
    <phoneticPr fontId="1" type="noConversion"/>
  </si>
  <si>
    <t>漫畫結構力學入門</t>
    <phoneticPr fontId="1" type="noConversion"/>
  </si>
  <si>
    <t>核能發電大哉問</t>
    <phoneticPr fontId="1" type="noConversion"/>
  </si>
  <si>
    <t>上奇時代</t>
  </si>
  <si>
    <t>圖解模具製造</t>
    <phoneticPr fontId="1" type="noConversion"/>
  </si>
  <si>
    <t>讓東西動起來</t>
    <phoneticPr fontId="1" type="noConversion"/>
  </si>
  <si>
    <t>汽車最新高科技(圖解版)</t>
    <phoneticPr fontId="1" type="noConversion"/>
  </si>
  <si>
    <t>別再說妳不懂車：男人不教的Know How</t>
    <phoneticPr fontId="1" type="noConversion"/>
  </si>
  <si>
    <t>大都會</t>
  </si>
  <si>
    <t>一生一定要收藏的積架JAGUAR豪華圖鑑</t>
    <phoneticPr fontId="1" type="noConversion"/>
  </si>
  <si>
    <t>維他命</t>
  </si>
  <si>
    <t>太陽能、風力發電與電網接駁技術</t>
    <phoneticPr fontId="1" type="noConversion"/>
  </si>
  <si>
    <t>圖解太陽能應用技術</t>
    <phoneticPr fontId="1" type="noConversion"/>
  </si>
  <si>
    <t>專題製作《車輛篇》-修訂版(第三版)</t>
    <phoneticPr fontId="1" type="noConversion"/>
  </si>
  <si>
    <t>專題製作《動力機械篇Ａ》-修訂版(第二版)</t>
    <phoneticPr fontId="1" type="noConversion"/>
  </si>
  <si>
    <t>專題製作《問卷調查篇》-第二版</t>
    <phoneticPr fontId="1" type="noConversion"/>
  </si>
  <si>
    <t>Arduino自造者世界</t>
    <phoneticPr fontId="1" type="noConversion"/>
  </si>
  <si>
    <t>Raspberry Pi專案製作</t>
    <phoneticPr fontId="1" type="noConversion"/>
  </si>
  <si>
    <t>Raspberry Pi專案實作</t>
    <phoneticPr fontId="1" type="noConversion"/>
  </si>
  <si>
    <t>品        名</t>
    <phoneticPr fontId="1" type="noConversion"/>
  </si>
  <si>
    <t>30年專業麵包研發師「太陽之手」116款真正頂級風味麵包</t>
    <phoneticPr fontId="1" type="noConversion"/>
  </si>
  <si>
    <t>朵琳</t>
    <phoneticPr fontId="1" type="noConversion"/>
  </si>
  <si>
    <t>為什麼辣椒醬顏色越深感覺越辣</t>
    <phoneticPr fontId="1" type="noConversion"/>
  </si>
  <si>
    <t>不只是消費</t>
    <phoneticPr fontId="1" type="noConversion"/>
  </si>
  <si>
    <t>為什麼他接的案子比我多</t>
    <phoneticPr fontId="1" type="noConversion"/>
  </si>
  <si>
    <t>改變世界的經典設計</t>
    <phoneticPr fontId="1" type="noConversion"/>
  </si>
  <si>
    <t>「季刊S」頂尖繪師 麥克筆技法</t>
    <phoneticPr fontId="1" type="noConversion"/>
  </si>
  <si>
    <t>快樂的植物染</t>
    <phoneticPr fontId="1" type="noConversion"/>
  </si>
  <si>
    <t>潮客風</t>
    <phoneticPr fontId="1" type="noConversion"/>
  </si>
  <si>
    <t>  松根</t>
    <phoneticPr fontId="1" type="noConversion"/>
  </si>
  <si>
    <t>朱雀</t>
    <phoneticPr fontId="1" type="noConversion"/>
  </si>
  <si>
    <t>和平國際</t>
    <phoneticPr fontId="1" type="noConversion"/>
  </si>
  <si>
    <t>1分鐘！正韓妞50款百搭編髮</t>
    <phoneticPr fontId="1" type="noConversion"/>
  </si>
  <si>
    <t>神奇的8公分穴位梳: 頭皮回春活力操</t>
    <phoneticPr fontId="1" type="noConversion"/>
  </si>
  <si>
    <t>八方</t>
    <phoneticPr fontId="1" type="noConversion"/>
  </si>
  <si>
    <t>UP Hair Styling戴美瑩經典梳編盤髮</t>
    <phoneticPr fontId="1" type="noConversion"/>
  </si>
  <si>
    <t>Classic Braid Hair時尚經典編髮</t>
    <phoneticPr fontId="1" type="noConversion"/>
  </si>
  <si>
    <t>藝風堂</t>
    <phoneticPr fontId="1" type="noConversion"/>
  </si>
  <si>
    <t>朱雀</t>
    <phoneticPr fontId="1" type="noConversion"/>
  </si>
  <si>
    <t>從少女到媽媽都喜愛的100個口金包</t>
    <phoneticPr fontId="1" type="noConversion"/>
  </si>
  <si>
    <t>手作族最想學會的100個包包Step by Step</t>
    <phoneticPr fontId="1" type="noConversion"/>
  </si>
  <si>
    <t>野人  </t>
    <phoneticPr fontId="1" type="noConversion"/>
  </si>
  <si>
    <t>人氣夯！來玩支架口金包</t>
    <phoneticPr fontId="1" type="noConversion"/>
  </si>
  <si>
    <t>繪虹企業</t>
    <phoneticPr fontId="1" type="noConversion"/>
  </si>
  <si>
    <t>簡單、快速、手縫ok</t>
    <phoneticPr fontId="1" type="noConversion"/>
  </si>
  <si>
    <t>超實用彩虹圈編織秘笈</t>
    <phoneticPr fontId="1" type="noConversion"/>
  </si>
  <si>
    <t>EB新手作</t>
    <phoneticPr fontId="1" type="noConversion"/>
  </si>
  <si>
    <t>可愛又華麗的俄羅斯娃娃&amp;動物玩偶</t>
    <phoneticPr fontId="1" type="noConversion"/>
  </si>
  <si>
    <t>EB新手作 </t>
    <phoneticPr fontId="1" type="noConversion"/>
  </si>
  <si>
    <t>手殘女都能征服的彩繪指甲全圖解</t>
    <phoneticPr fontId="1" type="noConversion"/>
  </si>
  <si>
    <t>韓國超人氣魔髮小公主百變編髮全圖解</t>
    <phoneticPr fontId="1" type="noConversion"/>
  </si>
  <si>
    <t>親手縫.一枚裁38款布提包&amp;布小物</t>
    <phoneticPr fontId="1" type="noConversion"/>
  </si>
  <si>
    <t>初學手縫布作の最強聖典</t>
    <phoneticPr fontId="1" type="noConversion"/>
  </si>
  <si>
    <r>
      <t>用S4A(Scratch for Arduino)：玩出科技創意大未來</t>
    </r>
    <r>
      <rPr>
        <sz val="10"/>
        <color indexed="63"/>
        <rFont val="Arial"/>
        <family val="2"/>
      </rPr>
      <t/>
    </r>
    <phoneticPr fontId="1" type="noConversion"/>
  </si>
  <si>
    <r>
      <t>自學OK!初學者的第一本</t>
    </r>
    <r>
      <rPr>
        <i/>
        <sz val="12"/>
        <color indexed="8"/>
        <rFont val="新細明體"/>
        <family val="1"/>
        <charset val="136"/>
      </rPr>
      <t>美甲</t>
    </r>
    <r>
      <rPr>
        <sz val="12"/>
        <color theme="1"/>
        <rFont val="新細明體"/>
        <family val="1"/>
        <charset val="136"/>
        <scheme val="minor"/>
      </rPr>
      <t>教科</t>
    </r>
    <r>
      <rPr>
        <i/>
        <sz val="12"/>
        <color indexed="8"/>
        <rFont val="新細明體"/>
        <family val="1"/>
        <charset val="136"/>
      </rPr>
      <t>書</t>
    </r>
  </si>
  <si>
    <t>Arduino自走車最佳入門與應用</t>
    <phoneticPr fontId="1" type="noConversion"/>
  </si>
  <si>
    <t>萌花樣壽司卷【超強圖解】</t>
    <phoneticPr fontId="1" type="noConversion"/>
  </si>
  <si>
    <t>章魚燒機の百變料理</t>
    <phoneticPr fontId="1" type="noConversion"/>
  </si>
  <si>
    <t>素描初繪：零基礎也可以輕鬆學素描</t>
    <phoneticPr fontId="1" type="noConversion"/>
  </si>
  <si>
    <t>中國時尚與中國設計師對話</t>
  </si>
  <si>
    <t>最佳女主角：時尚生活一點通</t>
  </si>
  <si>
    <t>浪漫改造！打造T恤&amp;襯衫&amp;針織衫時尚新風貌</t>
  </si>
  <si>
    <t>打造完美型男穿衣術</t>
  </si>
  <si>
    <t>你就是美容DIY教主</t>
  </si>
  <si>
    <t>髮型設計之假髮製作與應用</t>
  </si>
  <si>
    <t>髮Hair基礎‧實務‧造型</t>
  </si>
  <si>
    <t>西洋服裝史 </t>
  </si>
  <si>
    <t>漂亮update衣Q學</t>
  </si>
  <si>
    <t>指尖上的藝術：少數民族傳統服飾手工藝研究</t>
  </si>
  <si>
    <t>設計師的布包美學提案</t>
  </si>
  <si>
    <t>媽咪！今天穿什麼？一種潮態度，15 堂時尚課</t>
    <phoneticPr fontId="1" type="noConversion"/>
  </si>
  <si>
    <t>穿瘦：超吸睛顯瘦穿搭術大公開</t>
    <phoneticPr fontId="1" type="noConversion"/>
  </si>
  <si>
    <t>彩虹</t>
    <phoneticPr fontId="1" type="noConversion"/>
  </si>
  <si>
    <t>自由新國度GIMP</t>
    <phoneticPr fontId="1" type="noConversion"/>
  </si>
  <si>
    <t>自由新國度Calc</t>
    <phoneticPr fontId="1" type="noConversion"/>
  </si>
  <si>
    <t>非常好色7-美工塗鴉趣</t>
    <phoneticPr fontId="1" type="noConversion"/>
  </si>
  <si>
    <t>丰光</t>
    <phoneticPr fontId="1" type="noConversion"/>
  </si>
  <si>
    <t>天空之城</t>
    <phoneticPr fontId="1" type="noConversion"/>
  </si>
  <si>
    <t>PhotoImpact X3影像處理</t>
    <phoneticPr fontId="1" type="noConversion"/>
  </si>
  <si>
    <t>PowerPoint 2010創意簡報</t>
    <phoneticPr fontId="1" type="noConversion"/>
  </si>
  <si>
    <t>Scratch堆積木學程式設計</t>
    <phoneticPr fontId="1" type="noConversion"/>
  </si>
  <si>
    <t>宇宙機器人</t>
    <phoneticPr fontId="1" type="noConversion"/>
  </si>
  <si>
    <t>台灣</t>
    <phoneticPr fontId="1" type="noConversion"/>
  </si>
  <si>
    <t>本頁小計：</t>
    <phoneticPr fontId="1" type="noConversion"/>
  </si>
  <si>
    <t>電子書</t>
    <phoneticPr fontId="1" type="noConversion"/>
  </si>
  <si>
    <t>電子書</t>
    <phoneticPr fontId="1" type="noConversion"/>
  </si>
  <si>
    <t xml:space="preserve">  實體書及電子書清冊，含加工編目</t>
    <phoneticPr fontId="1" type="noConversion"/>
  </si>
  <si>
    <t xml:space="preserve">                                     嘉陽高中財團法人臺中市嘉陽高級中學</t>
    <phoneticPr fontId="1" type="noConversion"/>
  </si>
  <si>
    <t>105-1優質化子計劃專業圖書採購</t>
    <phoneticPr fontId="1" type="noConversion"/>
  </si>
  <si>
    <t>定價</t>
    <phoneticPr fontId="1" type="noConversion"/>
  </si>
  <si>
    <t>售價</t>
    <phoneticPr fontId="1" type="noConversion"/>
  </si>
  <si>
    <t>新台幣：壹拾肆萬肆仟捌佰元整</t>
    <phoneticPr fontId="1" type="noConversion"/>
  </si>
  <si>
    <t>廠商名稱：華禹文化事業社</t>
    <phoneticPr fontId="1" type="noConversion"/>
  </si>
  <si>
    <t>負責人：王槐鵬</t>
    <phoneticPr fontId="1" type="noConversion"/>
  </si>
  <si>
    <t>電話：04-26655743</t>
    <phoneticPr fontId="1" type="noConversion"/>
  </si>
  <si>
    <t>統編：14417703</t>
    <phoneticPr fontId="1" type="noConversion"/>
  </si>
  <si>
    <t xml:space="preserve"> 標案案號：   1051121</t>
    <phoneticPr fontId="1" type="noConversion"/>
  </si>
  <si>
    <t>總金額(含編目)：144813</t>
    <phoneticPr fontId="1" type="noConversion"/>
  </si>
  <si>
    <t>請款金額：144800(折讓13元)</t>
    <phoneticPr fontId="1" type="noConversion"/>
  </si>
  <si>
    <t>Arduino C語言程式設計 - 使用mBot金屬積木機器人</t>
    <phoneticPr fontId="1" type="noConversion"/>
  </si>
  <si>
    <t>Arduino 微電腦控制實習</t>
    <phoneticPr fontId="1" type="noConversion"/>
  </si>
  <si>
    <t>Android 程式設計 App Inventor 2 零起點速學指南</t>
    <phoneticPr fontId="1" type="noConversion"/>
  </si>
  <si>
    <t>實用美甲理論與應用：美甲檢定考的標準製作技法</t>
    <phoneticPr fontId="1" type="noConversion"/>
  </si>
  <si>
    <t>Café Brunch星期天的料理時光</t>
    <phoneticPr fontId="1" type="noConversion"/>
  </si>
  <si>
    <t>Arduino輕鬆入門：範例分析與實作設計</t>
    <phoneticPr fontId="1" type="noConversion"/>
  </si>
  <si>
    <t>絕讚背景插畫繪製</t>
    <phoneticPr fontId="1" type="noConversion"/>
  </si>
  <si>
    <t>Arduino自作專案大百科</t>
    <phoneticPr fontId="1" type="noConversion"/>
  </si>
  <si>
    <t>實戰數位家庭自動化：使用Arduino</t>
    <phoneticPr fontId="1" type="noConversion"/>
  </si>
  <si>
    <t>Arduino從零開始學</t>
    <phoneticPr fontId="1" type="noConversion"/>
  </si>
  <si>
    <t>手機應用程式設計超簡單</t>
    <phoneticPr fontId="1" type="noConversion"/>
  </si>
  <si>
    <t>送書明細</t>
    <phoneticPr fontId="1" type="noConversion"/>
  </si>
  <si>
    <t>核能發電大哉問</t>
    <phoneticPr fontId="1" type="noConversion"/>
  </si>
  <si>
    <t>陳家廚坊：追源尋根客家菜</t>
    <phoneticPr fontId="21" type="noConversion"/>
  </si>
  <si>
    <t>本頁小計：</t>
    <phoneticPr fontId="21" type="noConversion"/>
  </si>
  <si>
    <t>麥田</t>
    <phoneticPr fontId="21" type="noConversion"/>
  </si>
  <si>
    <t>歐洲餐桌日日美味</t>
    <phoneticPr fontId="21" type="noConversion"/>
  </si>
  <si>
    <t>創意市集</t>
    <phoneticPr fontId="21" type="noConversion"/>
  </si>
  <si>
    <t>春天</t>
    <phoneticPr fontId="21" type="noConversion"/>
  </si>
  <si>
    <t>為了活下去</t>
    <phoneticPr fontId="21" type="noConversion"/>
  </si>
  <si>
    <t>大塊</t>
    <phoneticPr fontId="21" type="noConversion"/>
  </si>
  <si>
    <t>慢情書</t>
    <phoneticPr fontId="21" type="noConversion"/>
  </si>
  <si>
    <t>三采</t>
    <phoneticPr fontId="21" type="noConversion"/>
  </si>
  <si>
    <t>麥田</t>
    <phoneticPr fontId="21" type="noConversion"/>
  </si>
  <si>
    <t>日本職人的日日好器&amp;保養術</t>
    <phoneticPr fontId="21" type="noConversion"/>
  </si>
  <si>
    <t>麥浩斯</t>
    <phoneticPr fontId="21" type="noConversion"/>
  </si>
  <si>
    <t>如果可以簡單誰想要複雜</t>
    <phoneticPr fontId="21" type="noConversion"/>
  </si>
  <si>
    <t>布克</t>
    <phoneticPr fontId="21" type="noConversion"/>
  </si>
  <si>
    <t>一級玩家</t>
    <phoneticPr fontId="21" type="noConversion"/>
  </si>
  <si>
    <t>甜點店&amp;麵包店的人氣創業術</t>
    <phoneticPr fontId="21" type="noConversion"/>
  </si>
  <si>
    <t>麥浩斯</t>
    <phoneticPr fontId="21" type="noConversion"/>
  </si>
  <si>
    <t>春天</t>
    <phoneticPr fontId="21" type="noConversion"/>
  </si>
  <si>
    <t>冷酷的代課老師</t>
    <phoneticPr fontId="21" type="noConversion"/>
  </si>
  <si>
    <t>Stan哥的青春12堂課</t>
    <phoneticPr fontId="21" type="noConversion"/>
  </si>
  <si>
    <t>天下</t>
    <phoneticPr fontId="21" type="noConversion"/>
  </si>
  <si>
    <t>樂瘋桌遊</t>
    <phoneticPr fontId="21" type="noConversion"/>
  </si>
  <si>
    <t>奇幻基地</t>
    <phoneticPr fontId="21" type="noConversion"/>
  </si>
  <si>
    <t>ELLE-1年期</t>
    <phoneticPr fontId="21" type="noConversion"/>
  </si>
  <si>
    <t>VOGUE-1年期</t>
    <phoneticPr fontId="21" type="noConversion"/>
  </si>
  <si>
    <t>VIVI-1年期</t>
    <phoneticPr fontId="21" type="noConversion"/>
  </si>
  <si>
    <t>美麗佳人-1年期</t>
    <phoneticPr fontId="21" type="noConversion"/>
  </si>
  <si>
    <t>一手車訊-1年期</t>
    <phoneticPr fontId="21" type="noConversion"/>
  </si>
  <si>
    <t>Harper's  Bazaar-1年期</t>
    <phoneticPr fontId="21" type="noConversion"/>
  </si>
  <si>
    <t>可訂雜誌總明細</t>
    <phoneticPr fontId="21" type="noConversion"/>
  </si>
  <si>
    <t>標案案號：   1051121</t>
    <phoneticPr fontId="1" type="noConversion"/>
  </si>
  <si>
    <t>台灣人最愛的異國輕食</t>
    <phoneticPr fontId="21" type="noConversion"/>
  </si>
  <si>
    <t>總金額(含編目)：</t>
    <phoneticPr fontId="1" type="noConversion"/>
  </si>
  <si>
    <t>請款金額：</t>
    <phoneticPr fontId="1" type="noConversion"/>
  </si>
  <si>
    <t>新台幣：</t>
    <phoneticPr fontId="1" type="noConversion"/>
  </si>
  <si>
    <t>噓，木頭人</t>
    <phoneticPr fontId="21" type="noConversion"/>
  </si>
  <si>
    <t>城邦原創</t>
    <phoneticPr fontId="21" type="noConversion"/>
  </si>
  <si>
    <t>世界空軍圖鑑：全球164國空軍戰力完整絕密收錄</t>
    <phoneticPr fontId="21" type="noConversion"/>
  </si>
  <si>
    <t>月之海</t>
    <phoneticPr fontId="21" type="noConversion"/>
  </si>
  <si>
    <t>缺書明細2.13</t>
    <phoneticPr fontId="21" type="noConversion"/>
  </si>
  <si>
    <t>換書明細2.13</t>
    <phoneticPr fontId="21" type="noConversion"/>
  </si>
  <si>
    <t>都市傳說12-如月車站</t>
    <phoneticPr fontId="21" type="noConversion"/>
  </si>
  <si>
    <t>奇幻基地</t>
    <phoneticPr fontId="21" type="noConversion"/>
  </si>
  <si>
    <t>送書明細-3</t>
    <phoneticPr fontId="1" type="noConversion"/>
  </si>
  <si>
    <t>搶救烘焙失誤</t>
    <phoneticPr fontId="1" type="noConversion"/>
  </si>
  <si>
    <t>馬可孛羅</t>
    <phoneticPr fontId="1" type="noConversion"/>
  </si>
  <si>
    <t>麥田金老師的解密烘焙：蛋糕與裝飾</t>
  </si>
  <si>
    <t>繽紛細緻！看了就想跟著做の Kokoma翻糖甜點</t>
    <phoneticPr fontId="1" type="noConversion"/>
  </si>
  <si>
    <t>繪虹企業</t>
  </si>
  <si>
    <t>極上和風乳酪洋菓子</t>
  </si>
  <si>
    <t>膳書房</t>
  </si>
  <si>
    <t>蛋糕研究室：烘焙技師的五星級食譜大揭密</t>
  </si>
  <si>
    <t>頂尖甜點師的甜餡塔私藏作</t>
    <phoneticPr fontId="1" type="noConversion"/>
  </si>
  <si>
    <t>瑞昇</t>
  </si>
  <si>
    <t>Kokoma的驚奇馬卡龍</t>
    <phoneticPr fontId="1" type="noConversion"/>
  </si>
  <si>
    <t>Wine Folly：看圖學葡萄酒</t>
  </si>
  <si>
    <t>歐式麵包的下個世代：極致風味的理論與實務</t>
    <phoneticPr fontId="1" type="noConversion"/>
  </si>
  <si>
    <t>質人文化</t>
    <phoneticPr fontId="1" type="noConversion"/>
  </si>
  <si>
    <t>手感烘焙黃金比例天然酵母麵包</t>
    <phoneticPr fontId="1" type="noConversion"/>
  </si>
  <si>
    <t>異國風麵食料理：鹹派、披薩、餅、麵和點心</t>
  </si>
  <si>
    <t>250種大受歡迎烤箱料理</t>
    <phoneticPr fontId="1" type="noConversion"/>
  </si>
  <si>
    <t>手作西點麵團寶典</t>
    <phoneticPr fontId="1" type="noConversion"/>
  </si>
  <si>
    <t>新手烘焙最簡單【不失敗法式甜點特選版】</t>
    <phoneticPr fontId="1" type="noConversion"/>
  </si>
  <si>
    <t>法式小甜點：在家出爐！</t>
  </si>
  <si>
    <t>浪漫法式美學，職人親授裝飾蛋糕</t>
    <phoneticPr fontId="1" type="noConversion"/>
  </si>
  <si>
    <t>樂友文化</t>
  </si>
  <si>
    <t>經典造型蛋糕裝飾</t>
  </si>
  <si>
    <t>第一本咖啡拉花教科書：200款Step by Step 學習基本技巧</t>
  </si>
  <si>
    <t>華威文化</t>
  </si>
  <si>
    <t>咖啡拉花：51款大師級藝術拉花(書+DVD)</t>
  </si>
  <si>
    <t>四塊玉文創</t>
  </si>
  <si>
    <t>咖啡沖煮大全：咖啡職人的零失敗手沖祕笈</t>
  </si>
  <si>
    <t>未送書明細(總表)-3</t>
    <phoneticPr fontId="21" type="noConversion"/>
  </si>
  <si>
    <t>總金額：6509</t>
    <phoneticPr fontId="21" type="noConversion"/>
  </si>
  <si>
    <t>新台幣：陸仟伍佰零玖元整</t>
    <phoneticPr fontId="21" type="noConversion"/>
  </si>
  <si>
    <t>倒數三百天</t>
    <phoneticPr fontId="21" type="noConversion"/>
  </si>
  <si>
    <t>城邦原創</t>
    <phoneticPr fontId="21" type="noConversion"/>
  </si>
  <si>
    <t>好想大聲說出心底的話</t>
    <phoneticPr fontId="21" type="noConversion"/>
  </si>
  <si>
    <t>尖端</t>
    <phoneticPr fontId="21" type="noConversion"/>
  </si>
  <si>
    <t>招租中，戀愛請進</t>
    <phoneticPr fontId="21" type="noConversion"/>
  </si>
  <si>
    <t>春天</t>
    <phoneticPr fontId="21" type="noConversion"/>
  </si>
  <si>
    <t>總金額：6658</t>
    <phoneticPr fontId="1" type="noConversion"/>
  </si>
  <si>
    <t>新台幣：陸仟陸佰伍拾捌元整</t>
    <phoneticPr fontId="1" type="noConversion"/>
  </si>
  <si>
    <t>設計-1年期</t>
    <phoneticPr fontId="21" type="noConversion"/>
  </si>
  <si>
    <t>DPI設計流行創意雜誌</t>
    <phoneticPr fontId="21" type="noConversion"/>
  </si>
  <si>
    <t>換訂購雜誌明細</t>
    <phoneticPr fontId="21" type="noConversion"/>
  </si>
  <si>
    <t>全球防衛-1年期</t>
    <phoneticPr fontId="21" type="noConversion"/>
  </si>
  <si>
    <t>DPI設計流行創意雜誌-1年期</t>
    <phoneticPr fontId="21" type="noConversion"/>
  </si>
  <si>
    <t>汽車購買指南-1年期</t>
    <phoneticPr fontId="21" type="noConversion"/>
  </si>
  <si>
    <t>世界民航雜誌-1年期</t>
    <phoneticPr fontId="21" type="noConversion"/>
  </si>
  <si>
    <t>廣設</t>
    <phoneticPr fontId="1" type="noConversion"/>
  </si>
  <si>
    <t>廣設</t>
    <phoneticPr fontId="1" type="noConversion"/>
  </si>
  <si>
    <t>餐飲</t>
    <phoneticPr fontId="1" type="noConversion"/>
  </si>
  <si>
    <t>科系</t>
    <phoneticPr fontId="1" type="noConversion"/>
  </si>
  <si>
    <t>航電</t>
    <phoneticPr fontId="1" type="noConversion"/>
  </si>
  <si>
    <t>時尚</t>
    <phoneticPr fontId="1" type="noConversion"/>
  </si>
  <si>
    <t>汽車</t>
    <phoneticPr fontId="1" type="noConversion"/>
  </si>
  <si>
    <r>
      <t>用S4A(Scratch for Arduino)：玩出科技創意大未來</t>
    </r>
    <r>
      <rPr>
        <sz val="10"/>
        <color indexed="63"/>
        <rFont val="Arial"/>
        <family val="2"/>
      </rPr>
      <t/>
    </r>
    <phoneticPr fontId="1" type="noConversion"/>
  </si>
  <si>
    <r>
      <t>自學OK!初學者的第一本</t>
    </r>
    <r>
      <rPr>
        <i/>
        <sz val="12"/>
        <color theme="1"/>
        <rFont val="新細明體"/>
        <family val="1"/>
        <charset val="136"/>
        <scheme val="minor"/>
      </rPr>
      <t>美甲</t>
    </r>
    <r>
      <rPr>
        <sz val="12"/>
        <color theme="1"/>
        <rFont val="新細明體"/>
        <family val="1"/>
        <charset val="136"/>
        <scheme val="minor"/>
      </rPr>
      <t>教科</t>
    </r>
    <r>
      <rPr>
        <i/>
        <sz val="12"/>
        <color theme="1"/>
        <rFont val="新細明體"/>
        <family val="1"/>
        <charset val="136"/>
        <scheme val="minor"/>
      </rPr>
      <t>書</t>
    </r>
  </si>
  <si>
    <t>105-1優質化子計劃專業圖書採購書單明細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</si>
</sst>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_);[Red]\(0\)"/>
    <numFmt numFmtId="178" formatCode="#,##0.00_);[Red]\(#,##0.00\)"/>
    <numFmt numFmtId="179" formatCode="0.0_);[Red]\(0.0\)"/>
  </numFmts>
  <fonts count="3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color indexed="8"/>
      <name val="新細明體"/>
      <family val="1"/>
      <charset val="136"/>
    </font>
    <font>
      <sz val="10"/>
      <name val="細明體"/>
      <family val="3"/>
      <charset val="136"/>
    </font>
    <font>
      <sz val="13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63"/>
      <name val="新細明體"/>
      <family val="1"/>
      <charset val="136"/>
    </font>
    <font>
      <sz val="12"/>
      <name val="新細明體"/>
      <family val="1"/>
      <charset val="136"/>
    </font>
    <font>
      <i/>
      <sz val="12"/>
      <color indexed="8"/>
      <name val="新細明體"/>
      <family val="1"/>
      <charset val="136"/>
    </font>
    <font>
      <sz val="10"/>
      <color indexed="63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5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13"/>
      <color indexed="10"/>
      <name val="新細明體"/>
      <family val="1"/>
      <charset val="136"/>
    </font>
    <font>
      <u/>
      <sz val="12"/>
      <color theme="10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color theme="1"/>
      <name val="新細明體"/>
      <family val="1"/>
      <charset val="136"/>
      <scheme val="minor"/>
    </font>
    <font>
      <sz val="8"/>
      <color indexed="63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20"/>
      <color indexed="8"/>
      <name val="新細明體"/>
      <family val="1"/>
      <charset val="136"/>
    </font>
    <font>
      <sz val="20"/>
      <color theme="1"/>
      <name val="新細明體"/>
      <family val="1"/>
      <charset val="136"/>
      <scheme val="minor"/>
    </font>
    <font>
      <sz val="22"/>
      <color indexed="8"/>
      <name val="新細明體"/>
      <family val="1"/>
      <charset val="136"/>
    </font>
    <font>
      <sz val="22"/>
      <color theme="1"/>
      <name val="新細明體"/>
      <family val="1"/>
      <charset val="136"/>
      <scheme val="minor"/>
    </font>
    <font>
      <sz val="12"/>
      <color indexed="8"/>
      <name val="標楷體"/>
      <family val="4"/>
      <charset val="136"/>
    </font>
    <font>
      <sz val="10"/>
      <color indexed="10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theme="1"/>
      <name val="新細明體"/>
      <family val="1"/>
      <charset val="136"/>
      <scheme val="minor"/>
    </font>
    <font>
      <sz val="15"/>
      <color indexed="8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63"/>
      <name val="新細明體"/>
      <family val="1"/>
      <charset val="136"/>
      <scheme val="minor"/>
    </font>
    <font>
      <sz val="10"/>
      <color indexed="8"/>
      <name val="新細明體"/>
      <family val="1"/>
      <charset val="136"/>
      <scheme val="minor"/>
    </font>
    <font>
      <sz val="18"/>
      <color indexed="8"/>
      <name val="新細明體"/>
      <family val="1"/>
      <charset val="136"/>
    </font>
    <font>
      <sz val="18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i/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1" applyFont="1" applyBorder="1" applyAlignment="1">
      <alignment horizontal="center" vertical="top" wrapText="1"/>
    </xf>
    <xf numFmtId="0" fontId="0" fillId="0" borderId="1" xfId="1" applyFont="1" applyBorder="1" applyAlignment="1">
      <alignment vertical="top" wrapText="1"/>
    </xf>
    <xf numFmtId="0" fontId="0" fillId="0" borderId="1" xfId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177" fontId="16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176" fontId="17" fillId="0" borderId="1" xfId="0" applyNumberFormat="1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0" fillId="0" borderId="5" xfId="1" applyFont="1" applyBorder="1" applyAlignment="1">
      <alignment vertical="top" wrapText="1"/>
    </xf>
    <xf numFmtId="0" fontId="0" fillId="0" borderId="5" xfId="1" applyFont="1" applyBorder="1" applyAlignment="1">
      <alignment horizontal="center" vertical="top" wrapText="1"/>
    </xf>
    <xf numFmtId="176" fontId="6" fillId="0" borderId="5" xfId="0" applyNumberFormat="1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1" applyFont="1" applyBorder="1" applyAlignment="1">
      <alignment vertical="top" wrapText="1"/>
    </xf>
    <xf numFmtId="0" fontId="0" fillId="0" borderId="0" xfId="1" applyFont="1" applyBorder="1" applyAlignment="1">
      <alignment horizontal="center" vertical="top" wrapText="1"/>
    </xf>
    <xf numFmtId="176" fontId="6" fillId="0" borderId="0" xfId="0" applyNumberFormat="1" applyFont="1" applyBorder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1" xfId="0" applyFont="1" applyBorder="1">
      <alignment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30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31" fillId="0" borderId="1" xfId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176" fontId="16" fillId="0" borderId="5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/>
    </xf>
    <xf numFmtId="0" fontId="32" fillId="0" borderId="1" xfId="1" applyFont="1" applyBorder="1" applyAlignment="1">
      <alignment vertical="top" wrapText="1"/>
    </xf>
    <xf numFmtId="0" fontId="32" fillId="0" borderId="1" xfId="1" applyFont="1" applyBorder="1" applyAlignment="1">
      <alignment horizontal="center" vertical="top" wrapText="1"/>
    </xf>
    <xf numFmtId="176" fontId="0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177" fontId="1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 wrapText="1"/>
    </xf>
    <xf numFmtId="178" fontId="0" fillId="0" borderId="1" xfId="0" applyNumberFormat="1" applyFont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0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5" fillId="0" borderId="2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77" fontId="1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3" fillId="0" borderId="0" xfId="0" applyFont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3775;&#31161;/Desktop/&#22025;&#38525;&#32317;&#34920;)-105.11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估價單"/>
    </sheetNames>
    <sheetDataSet>
      <sheetData sheetId="0">
        <row r="92">
          <cell r="E92">
            <v>220</v>
          </cell>
        </row>
        <row r="94">
          <cell r="E94">
            <v>250</v>
          </cell>
        </row>
        <row r="95">
          <cell r="E95">
            <v>250</v>
          </cell>
        </row>
        <row r="139">
          <cell r="E139">
            <v>250</v>
          </cell>
        </row>
        <row r="143">
          <cell r="E143">
            <v>420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%20location.href=SearchLink('%E4%BA%94%E5%8D%97%20%20%20%20%20%20','%E5%85%A8%E9%A4%A8%E6%90%9C%E5%B0%8B','bl');" TargetMode="External"/><Relationship Id="rId18" Type="http://schemas.openxmlformats.org/officeDocument/2006/relationships/hyperlink" Target="javascript:%20location.href=SearchLink('%E4%B8%96%E8%8C%82%20%20%20%20%20%20','%E5%85%A8%E9%A4%A8%E6%90%9C%E5%B0%8B','bl');" TargetMode="External"/><Relationship Id="rId26" Type="http://schemas.openxmlformats.org/officeDocument/2006/relationships/hyperlink" Target="javascript:%20location.href=SearchLink('%E7%91%9E%E6%98%87%E6%96%87%E5%8C%96%20%20','%E5%85%A8%E9%A4%A8%E6%90%9C%E5%B0%8B','bl');" TargetMode="External"/><Relationship Id="rId39" Type="http://schemas.openxmlformats.org/officeDocument/2006/relationships/hyperlink" Target="javascript:%20location.href=SearchLink('%E7%B6%AD%E4%BB%96%E5%91%BD%20%20%20%20','%E5%85%A8%E9%A4%A8%E6%90%9C%E5%B0%8B','bl');" TargetMode="External"/><Relationship Id="rId21" Type="http://schemas.openxmlformats.org/officeDocument/2006/relationships/hyperlink" Target="javascript:%20location.href=SearchLink('%E4%BA%BA%E4%BA%BA%20%20%20%20%20%20','%E5%85%A8%E9%A4%A8%E6%90%9C%E5%B0%8B','bl');" TargetMode="External"/><Relationship Id="rId34" Type="http://schemas.openxmlformats.org/officeDocument/2006/relationships/hyperlink" Target="javascript:%20location.href=SearchLink('%E7%A9%8D%E6%9C%A8%20%20%20%20%20%20','%E5%85%A8%E9%A4%A8%E6%90%9C%E5%B0%8B','bl');" TargetMode="External"/><Relationship Id="rId42" Type="http://schemas.openxmlformats.org/officeDocument/2006/relationships/hyperlink" Target="javascript:%20location.href=SearchLink('%E5%8F%B0%E7%A7%91%E5%A4%A7%20%20%20%20','%E5%85%A8%E9%A4%A8%E6%90%9C%E5%B0%8B','bl');" TargetMode="External"/><Relationship Id="rId47" Type="http://schemas.openxmlformats.org/officeDocument/2006/relationships/hyperlink" Target="http://search.books.com.tw/redirect/move/key/%E7%BE%8E%E7%94%B2%E6%9B%B8/area/mid/item/0010401433/page/1/idx/5/cat/001/pdf/1" TargetMode="External"/><Relationship Id="rId50" Type="http://schemas.openxmlformats.org/officeDocument/2006/relationships/hyperlink" Target="http://search.books.com.tw/redirect/move/key/%E7%BE%8E%E7%94%B2/area/mid/item/0010656316/page/1/idx/8/cat/001/pdf/1" TargetMode="External"/><Relationship Id="rId55" Type="http://schemas.openxmlformats.org/officeDocument/2006/relationships/hyperlink" Target="http://www.books.com.tw/web/sys_puballb/books/?pubid=hbigtree" TargetMode="External"/><Relationship Id="rId63" Type="http://schemas.openxmlformats.org/officeDocument/2006/relationships/hyperlink" Target="http://www.books.com.tw/web/sys_puballb/books/?pubid=elegant-boutique" TargetMode="External"/><Relationship Id="rId68" Type="http://schemas.openxmlformats.org/officeDocument/2006/relationships/hyperlink" Target="http://www.books.com.tw/web/sys_puballb/books/?pubid=redbook" TargetMode="External"/><Relationship Id="rId7" Type="http://schemas.openxmlformats.org/officeDocument/2006/relationships/hyperlink" Target="javascript:%20location.href=SearchLink('%E7%A2%A9%E8%8B%B1%20%20%20%20%20%20','%E5%85%A8%E9%A4%A8%E6%90%9C%E5%B0%8B','bl');" TargetMode="External"/><Relationship Id="rId71" Type="http://schemas.openxmlformats.org/officeDocument/2006/relationships/hyperlink" Target="http://search.books.com.tw/redirect/move/type/001/key/%E7%BE%8E%E7%94%B2/area/mid_publish/pubid/duolin/page/1/item/0010650352/idx/12/cat/001/pdf/1" TargetMode="External"/><Relationship Id="rId2" Type="http://schemas.openxmlformats.org/officeDocument/2006/relationships/hyperlink" Target="http://www.books.com.tw/web/sys_puballb/books/?pubid=vf" TargetMode="External"/><Relationship Id="rId16" Type="http://schemas.openxmlformats.org/officeDocument/2006/relationships/hyperlink" Target="javascript:%20location.href=SearchLink('%E7%A2%81%E5%B3%B0%E8%B3%87%E8%A8%8A%20%20','%E5%85%A8%E9%A4%A8%E6%90%9C%E5%B0%8B','bl');" TargetMode="External"/><Relationship Id="rId29" Type="http://schemas.openxmlformats.org/officeDocument/2006/relationships/hyperlink" Target="javascript:%20location.href=SearchLink('%E4%B8%96%E8%8C%82%20%20%20%20%20%20','%E5%85%A8%E9%A4%A8%E6%90%9C%E5%B0%8B','bl');" TargetMode="External"/><Relationship Id="rId11" Type="http://schemas.openxmlformats.org/officeDocument/2006/relationships/hyperlink" Target="javascript:%20location.href=SearchLink('%E4%BD%B3%E9%AD%81%20%20%20%20%20%20','%E5%85%A8%E9%A4%A8%E6%90%9C%E5%B0%8B','bl');" TargetMode="External"/><Relationship Id="rId24" Type="http://schemas.openxmlformats.org/officeDocument/2006/relationships/hyperlink" Target="javascript:%20location.href=SearchLink('%E7%91%9E%E6%98%87%E6%96%87%E5%8C%96%20%20','%E5%85%A8%E9%A4%A8%E6%90%9C%E5%B0%8B','bl');" TargetMode="External"/><Relationship Id="rId32" Type="http://schemas.openxmlformats.org/officeDocument/2006/relationships/hyperlink" Target="http://www.books.com.tw/web/sys_puballb/books/?pubid=chwa" TargetMode="External"/><Relationship Id="rId37" Type="http://schemas.openxmlformats.org/officeDocument/2006/relationships/hyperlink" Target="javascript:%20location.href=SearchLink('%E6%99%A8%E6%98%9F%20%20%20%20%20%20','%E5%85%A8%E9%A4%A8%E6%90%9C%E5%B0%8B','bl');" TargetMode="External"/><Relationship Id="rId40" Type="http://schemas.openxmlformats.org/officeDocument/2006/relationships/hyperlink" Target="javascript:%20location.href=SearchLink('%E9%A6%A5%E6%9E%97%E6%96%87%E5%8C%96%20%20','%E5%85%A8%E9%A4%A8%E6%90%9C%E5%B0%8B','bl');" TargetMode="External"/><Relationship Id="rId45" Type="http://schemas.openxmlformats.org/officeDocument/2006/relationships/hyperlink" Target="http://search.books.com.tw/redirect/move/key/%E6%89%8B%E5%B7%A5%E8%97%9D/area/mid/item/0010551070/page/3/idx/9/cat/001/pdf/1" TargetMode="External"/><Relationship Id="rId53" Type="http://schemas.openxmlformats.org/officeDocument/2006/relationships/hyperlink" Target="http://www.books.com.tw/web/sys_puballb/books/?pubid=hbigtree" TargetMode="External"/><Relationship Id="rId58" Type="http://schemas.openxmlformats.org/officeDocument/2006/relationships/hyperlink" Target="http://www.books.com.tw/web/sys_puballb/books/?pubid=commonmaster" TargetMode="External"/><Relationship Id="rId66" Type="http://schemas.openxmlformats.org/officeDocument/2006/relationships/hyperlink" Target="http://www.books.com.tw/web/sys_puballb/books/?pubid=savage" TargetMode="External"/><Relationship Id="rId5" Type="http://schemas.openxmlformats.org/officeDocument/2006/relationships/hyperlink" Target="http://www.books.com.tw/web/sys_puballb/books/?pubid=drmaster" TargetMode="External"/><Relationship Id="rId15" Type="http://schemas.openxmlformats.org/officeDocument/2006/relationships/hyperlink" Target="javascript:%20location.href=SearchLink('%E4%B8%96%E8%8C%82%20%20%20%20%20%20','%E5%85%A8%E9%A4%A8%E6%90%9C%E5%B0%8B','bl');" TargetMode="External"/><Relationship Id="rId23" Type="http://schemas.openxmlformats.org/officeDocument/2006/relationships/hyperlink" Target="javascript:%20location.href=SearchLink('%E4%BA%94%E5%8D%97%20%20%20%20%20%20','%E5%85%A8%E9%A4%A8%E6%90%9C%E5%B0%8B','bl');" TargetMode="External"/><Relationship Id="rId28" Type="http://schemas.openxmlformats.org/officeDocument/2006/relationships/hyperlink" Target="javascript:%20location.href=SearchLink('%E4%B8%96%E8%8C%82%20%20%20%20%20%20','%E5%85%A8%E9%A4%A8%E6%90%9C%E5%B0%8B','bl');" TargetMode="External"/><Relationship Id="rId36" Type="http://schemas.openxmlformats.org/officeDocument/2006/relationships/hyperlink" Target="javascript:%20location.href=SearchLink('%E9%A6%A5%E6%9E%97%E6%96%87%E5%8C%96%20%20','%E5%85%A8%E9%A4%A8%E6%90%9C%E5%B0%8B','bl');" TargetMode="External"/><Relationship Id="rId49" Type="http://schemas.openxmlformats.org/officeDocument/2006/relationships/hyperlink" Target="http://search.books.com.tw/redirect/move/key/%E7%BE%8E%E7%94%B2/area/mid/item/0010542349/page/1/idx/6/cat/001/pdf/1" TargetMode="External"/><Relationship Id="rId57" Type="http://schemas.openxmlformats.org/officeDocument/2006/relationships/hyperlink" Target="http://www.books.com.tw/web/sys_puballb/books/?pubid=savage" TargetMode="External"/><Relationship Id="rId61" Type="http://schemas.openxmlformats.org/officeDocument/2006/relationships/hyperlink" Target="http://www.books.com.tw/web/sys_puballb/books/?pubid=elegant-boutique" TargetMode="External"/><Relationship Id="rId10" Type="http://schemas.openxmlformats.org/officeDocument/2006/relationships/hyperlink" Target="javascript:%20location.href=SearchLink('%E6%96%87%E7%B6%93%E7%A4%BE%20%20%20%20','%E5%85%A8%E9%A4%A8%E6%90%9C%E5%B0%8B','bl');" TargetMode="External"/><Relationship Id="rId19" Type="http://schemas.openxmlformats.org/officeDocument/2006/relationships/hyperlink" Target="javascript:%20location.href=SearchLink('%E6%A5%93%E6%A8%B9%E6%9E%97%20%20%20%20','%E5%85%A8%E9%A4%A8%E6%90%9C%E5%B0%8B','bl');" TargetMode="External"/><Relationship Id="rId31" Type="http://schemas.openxmlformats.org/officeDocument/2006/relationships/hyperlink" Target="http://www.books.com.tw/web/sys_puballb/books/?pubid=morning" TargetMode="External"/><Relationship Id="rId44" Type="http://schemas.openxmlformats.org/officeDocument/2006/relationships/hyperlink" Target="javascript:%20location.href=SearchLink('%E5%8F%B0%E7%A7%91%E5%A4%A7%20%20%20%20','%E5%85%A8%E9%A4%A8%E6%90%9C%E5%B0%8B','bl');" TargetMode="External"/><Relationship Id="rId52" Type="http://schemas.openxmlformats.org/officeDocument/2006/relationships/hyperlink" Target="http://www.books.com.tw/web/sys_puballb/books/?pubid=hbigtree" TargetMode="External"/><Relationship Id="rId60" Type="http://schemas.openxmlformats.org/officeDocument/2006/relationships/hyperlink" Target="http://www.books.com.tw/web/sys_puballb/books/?pubid=myhouse" TargetMode="External"/><Relationship Id="rId65" Type="http://schemas.openxmlformats.org/officeDocument/2006/relationships/hyperlink" Target="http://www.books.com.tw/web/sys_puballb/books/?pubid=huihung1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://www.books.com.tw/web/sys_puballb/books/?pubid=flagwood" TargetMode="External"/><Relationship Id="rId9" Type="http://schemas.openxmlformats.org/officeDocument/2006/relationships/hyperlink" Target="javascript:%20location.href=SearchLink('%E5%A4%A7%E7%9F%B3%E5%9C%8B%E9%9A%9B%20%20','%E5%85%A8%E9%A4%A8%E6%90%9C%E5%B0%8B','bl');" TargetMode="External"/><Relationship Id="rId14" Type="http://schemas.openxmlformats.org/officeDocument/2006/relationships/hyperlink" Target="javascript:%20location.href=SearchLink('%E5%8F%B0%E7%81%A3%E6%9D%B1%E8%B2%A9%20%20','%E5%85%A8%E9%A4%A8%E6%90%9C%E5%B0%8B','bl');" TargetMode="External"/><Relationship Id="rId22" Type="http://schemas.openxmlformats.org/officeDocument/2006/relationships/hyperlink" Target="javascript:%20location.href=SearchLink('%E5%8F%B0%E7%A7%91%E5%A4%A7%20%20%20%20','%E5%85%A8%E9%A4%A8%E6%90%9C%E5%B0%8B','bl');" TargetMode="External"/><Relationship Id="rId27" Type="http://schemas.openxmlformats.org/officeDocument/2006/relationships/hyperlink" Target="javascript:%20location.href=SearchLink('%E7%A2%81%E5%B3%B0%E8%B3%87%E8%A8%8A%20%20','%E5%85%A8%E9%A4%A8%E6%90%9C%E5%B0%8B','bl');" TargetMode="External"/><Relationship Id="rId30" Type="http://schemas.openxmlformats.org/officeDocument/2006/relationships/hyperlink" Target="http://www.books.com.tw/web/sys_puballb/books/?pubid=kaoli3" TargetMode="External"/><Relationship Id="rId35" Type="http://schemas.openxmlformats.org/officeDocument/2006/relationships/hyperlink" Target="javascript:%20location.href=SearchLink('%E4%BA%94%E5%8D%97%20%20%20%20%20%20','%E5%85%A8%E9%A4%A8%E6%90%9C%E5%B0%8B','bl');" TargetMode="External"/><Relationship Id="rId43" Type="http://schemas.openxmlformats.org/officeDocument/2006/relationships/hyperlink" Target="javascript:%20location.href=SearchLink('%E5%8F%B0%E7%A7%91%E5%A4%A7%20%20%20%20','%E5%85%A8%E9%A4%A8%E6%90%9C%E5%B0%8B','bl');" TargetMode="External"/><Relationship Id="rId48" Type="http://schemas.openxmlformats.org/officeDocument/2006/relationships/hyperlink" Target="http://search.books.com.tw/redirect/move/key/%E7%BE%8E%E7%94%B2/area/mid/item/0010594467/page/1/idx/4/cat/001/pdf/1" TargetMode="External"/><Relationship Id="rId56" Type="http://schemas.openxmlformats.org/officeDocument/2006/relationships/hyperlink" Target="http://www.books.com.tw/web/sys_puballb/books/?pubid=savage" TargetMode="External"/><Relationship Id="rId64" Type="http://schemas.openxmlformats.org/officeDocument/2006/relationships/hyperlink" Target="http://www.books.com.tw/web/sys_puballb/books/?pubid=flagwood" TargetMode="External"/><Relationship Id="rId69" Type="http://schemas.openxmlformats.org/officeDocument/2006/relationships/hyperlink" Target="http://www.books.com.tw/web/sys_puballb/books/?pubid=yifong" TargetMode="External"/><Relationship Id="rId8" Type="http://schemas.openxmlformats.org/officeDocument/2006/relationships/hyperlink" Target="javascript:%20location.href=SearchLink('%E8%85%B3%E3%84%9A%E6%96%87%E5%8C%96%20%20','%E5%85%A8%E9%A4%A8%E6%90%9C%E5%B0%8B','bl');" TargetMode="External"/><Relationship Id="rId51" Type="http://schemas.openxmlformats.org/officeDocument/2006/relationships/hyperlink" Target="http://search.books.com.tw/redirect/move/key/%E7%BE%8E%E7%94%B2/area/mid/item/0010650352/page/1/idx/12/cat/001/pdf/1" TargetMode="External"/><Relationship Id="rId72" Type="http://schemas.openxmlformats.org/officeDocument/2006/relationships/hyperlink" Target="http://www.books.com.tw/web/sys_puballb/books/?pubid=elegant-boutique" TargetMode="External"/><Relationship Id="rId3" Type="http://schemas.openxmlformats.org/officeDocument/2006/relationships/hyperlink" Target="http://www.books.com.tw/web/sys_puballb/books/?pubid=drsmart" TargetMode="External"/><Relationship Id="rId12" Type="http://schemas.openxmlformats.org/officeDocument/2006/relationships/hyperlink" Target="javascript:%20location.href=SearchLink('%E7%A8%BB%E7%94%B0%20%20%20%20%20%20','%E5%85%A8%E9%A4%A8%E6%90%9C%E5%B0%8B','bl');" TargetMode="External"/><Relationship Id="rId17" Type="http://schemas.openxmlformats.org/officeDocument/2006/relationships/hyperlink" Target="javascript:%20location.href=SearchLink('%E7%A9%8D%E6%9C%A8%20%20%20%20%20%20','%E5%85%A8%E9%A4%A8%E6%90%9C%E5%B0%8B','bl');" TargetMode="External"/><Relationship Id="rId25" Type="http://schemas.openxmlformats.org/officeDocument/2006/relationships/hyperlink" Target="javascript:%20location.href=SearchLink('%E7%A8%BB%E7%94%B0%20%20%20%20%20%20','%E5%85%A8%E9%A4%A8%E6%90%9C%E5%B0%8B','bl');" TargetMode="External"/><Relationship Id="rId33" Type="http://schemas.openxmlformats.org/officeDocument/2006/relationships/hyperlink" Target="http://www.books.com.tw/web/sys_puballb/books/?pubid=tiked" TargetMode="External"/><Relationship Id="rId38" Type="http://schemas.openxmlformats.org/officeDocument/2006/relationships/hyperlink" Target="javascript:%20location.href=SearchLink('%E5%A4%A7%E9%83%BD%E6%9C%83%20%20%20%20','%E5%85%A8%E9%A4%A8%E6%90%9C%E5%B0%8B','bl');" TargetMode="External"/><Relationship Id="rId46" Type="http://schemas.openxmlformats.org/officeDocument/2006/relationships/hyperlink" Target="http://search.books.com.tw/redirect/move/key/%E7%BE%8E%E7%94%B2%E6%9B%B8/area/mid/item/0010690214/page/1/idx/6/cat/001/pdf/1" TargetMode="External"/><Relationship Id="rId59" Type="http://schemas.openxmlformats.org/officeDocument/2006/relationships/hyperlink" Target="http://www.books.com.tw/web/sys_puballb/books/?pubid=acmebook" TargetMode="External"/><Relationship Id="rId67" Type="http://schemas.openxmlformats.org/officeDocument/2006/relationships/hyperlink" Target="http://www.books.com.tw/web/sys_puballb/books/?pubid=redbook" TargetMode="External"/><Relationship Id="rId20" Type="http://schemas.openxmlformats.org/officeDocument/2006/relationships/hyperlink" Target="javascript:%20location.href=SearchLink('%E4%BA%BA%E4%BA%BA%20%20%20%20%20%20','%E5%85%A8%E9%A4%A8%E6%90%9C%E5%B0%8B','bl');" TargetMode="External"/><Relationship Id="rId41" Type="http://schemas.openxmlformats.org/officeDocument/2006/relationships/hyperlink" Target="javascript:%20location.href=SearchLink('%E4%B8%96%E8%8C%82%20%20%20%20%20%20','%E5%85%A8%E9%A4%A8%E6%90%9C%E5%B0%8B','bl');" TargetMode="External"/><Relationship Id="rId54" Type="http://schemas.openxmlformats.org/officeDocument/2006/relationships/hyperlink" Target="http://www.books.com.tw/web/sys_puballb/books/?pubid=myhouse" TargetMode="External"/><Relationship Id="rId62" Type="http://schemas.openxmlformats.org/officeDocument/2006/relationships/hyperlink" Target="http://www.books.com.tw/web/sys_puballb/books/?pubid=sanyuh" TargetMode="External"/><Relationship Id="rId70" Type="http://schemas.openxmlformats.org/officeDocument/2006/relationships/hyperlink" Target="http://www.books.com.tw/web/sys_puballb/books/?pubid=foot" TargetMode="External"/><Relationship Id="rId1" Type="http://schemas.openxmlformats.org/officeDocument/2006/relationships/hyperlink" Target="http://www.books.com.tw/web/sys_puballb/books/?pubid=gotop" TargetMode="External"/><Relationship Id="rId6" Type="http://schemas.openxmlformats.org/officeDocument/2006/relationships/hyperlink" Target="javascript:%20location.href=SearchLink('%E6%99%A8%E6%98%9F%20%20%20%20%20%20','%E5%85%A8%E9%A4%A8%E6%90%9C%E5%B0%8B','bl')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%20location.href=SearchLink('%E5%8F%B0%E7%A7%91%E5%A4%A7%20%20%20%20','%E5%85%A8%E9%A4%A8%E6%90%9C%E5%B0%8B','bl');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javascript:%20location.href=SearchLink('%E4%BD%B3%E9%AD%81%20%20%20%20%20%20','%E5%85%A8%E9%A4%A8%E6%90%9C%E5%B0%8B','bl');" TargetMode="External"/><Relationship Id="rId1" Type="http://schemas.openxmlformats.org/officeDocument/2006/relationships/hyperlink" Target="javascript:%20location.href=SearchLink('%E8%85%B3%E3%84%9A%E6%96%87%E5%8C%96%20%20','%E5%85%A8%E9%A4%A8%E6%90%9C%E5%B0%8B','bl');" TargetMode="External"/><Relationship Id="rId6" Type="http://schemas.openxmlformats.org/officeDocument/2006/relationships/hyperlink" Target="http://www.books.com.tw/web/sys_puballb/books/?pubid=huihung1" TargetMode="External"/><Relationship Id="rId5" Type="http://schemas.openxmlformats.org/officeDocument/2006/relationships/hyperlink" Target="http://www.books.com.tw/web/sys_puballb/books/?pubid=elegant-boutique" TargetMode="External"/><Relationship Id="rId4" Type="http://schemas.openxmlformats.org/officeDocument/2006/relationships/hyperlink" Target="http://search.books.com.tw/redirect/move/key/%E6%89%8B%E5%B7%A5%E8%97%9D/area/mid/item/0010551070/page/3/idx/9/cat/001/pdf/1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%20location.href=SearchLink('%E4%B8%96%E8%8C%82%20%20%20%20%20%20','%E5%85%A8%E9%A4%A8%E6%90%9C%E5%B0%8B','bl');" TargetMode="External"/><Relationship Id="rId18" Type="http://schemas.openxmlformats.org/officeDocument/2006/relationships/hyperlink" Target="javascript:%20location.href=SearchLink('%E4%BA%BA%E4%BA%BA%20%20%20%20%20%20','%E5%85%A8%E9%A4%A8%E6%90%9C%E5%B0%8B','bl');" TargetMode="External"/><Relationship Id="rId26" Type="http://schemas.openxmlformats.org/officeDocument/2006/relationships/hyperlink" Target="javascript:%20location.href=SearchLink('%E4%B8%96%E8%8C%82%20%20%20%20%20%20','%E5%85%A8%E9%A4%A8%E6%90%9C%E5%B0%8B','bl');" TargetMode="External"/><Relationship Id="rId39" Type="http://schemas.openxmlformats.org/officeDocument/2006/relationships/hyperlink" Target="javascript:%20location.href=SearchLink('%E4%B8%96%E8%8C%82%20%20%20%20%20%20','%E5%85%A8%E9%A4%A8%E6%90%9C%E5%B0%8B','bl');" TargetMode="External"/><Relationship Id="rId21" Type="http://schemas.openxmlformats.org/officeDocument/2006/relationships/hyperlink" Target="javascript:%20location.href=SearchLink('%E4%BA%94%E5%8D%97%20%20%20%20%20%20','%E5%85%A8%E9%A4%A8%E6%90%9C%E5%B0%8B','bl');" TargetMode="External"/><Relationship Id="rId34" Type="http://schemas.openxmlformats.org/officeDocument/2006/relationships/hyperlink" Target="javascript:%20location.href=SearchLink('%E9%A6%A5%E6%9E%97%E6%96%87%E5%8C%96%20%20','%E5%85%A8%E9%A4%A8%E6%90%9C%E5%B0%8B','bl');" TargetMode="External"/><Relationship Id="rId42" Type="http://schemas.openxmlformats.org/officeDocument/2006/relationships/hyperlink" Target="http://search.books.com.tw/redirect/move/key/%E7%BE%8E%E7%94%B2%E6%9B%B8/area/mid/item/0010690214/page/1/idx/6/cat/001/pdf/1" TargetMode="External"/><Relationship Id="rId47" Type="http://schemas.openxmlformats.org/officeDocument/2006/relationships/hyperlink" Target="http://search.books.com.tw/redirect/move/key/%E7%BE%8E%E7%94%B2/area/mid/item/0010650352/page/1/idx/12/cat/001/pdf/1" TargetMode="External"/><Relationship Id="rId50" Type="http://schemas.openxmlformats.org/officeDocument/2006/relationships/hyperlink" Target="http://www.books.com.tw/web/sys_puballb/books/?pubid=myhouse" TargetMode="External"/><Relationship Id="rId55" Type="http://schemas.openxmlformats.org/officeDocument/2006/relationships/hyperlink" Target="http://www.books.com.tw/web/sys_puballb/books/?pubid=acmebook" TargetMode="External"/><Relationship Id="rId63" Type="http://schemas.openxmlformats.org/officeDocument/2006/relationships/hyperlink" Target="http://www.books.com.tw/web/sys_puballb/books/?pubid=redbook" TargetMode="External"/><Relationship Id="rId7" Type="http://schemas.openxmlformats.org/officeDocument/2006/relationships/hyperlink" Target="javascript:%20location.href=SearchLink('%E7%A2%A9%E8%8B%B1%20%20%20%20%20%20','%E5%85%A8%E9%A4%A8%E6%90%9C%E5%B0%8B','bl');" TargetMode="External"/><Relationship Id="rId2" Type="http://schemas.openxmlformats.org/officeDocument/2006/relationships/hyperlink" Target="http://www.books.com.tw/web/sys_puballb/books/?pubid=vf" TargetMode="External"/><Relationship Id="rId16" Type="http://schemas.openxmlformats.org/officeDocument/2006/relationships/hyperlink" Target="javascript:%20location.href=SearchLink('%E4%B8%96%E8%8C%82%20%20%20%20%20%20','%E5%85%A8%E9%A4%A8%E6%90%9C%E5%B0%8B','bl');" TargetMode="External"/><Relationship Id="rId29" Type="http://schemas.openxmlformats.org/officeDocument/2006/relationships/hyperlink" Target="http://www.books.com.tw/web/sys_puballb/books/?pubid=morning" TargetMode="External"/><Relationship Id="rId1" Type="http://schemas.openxmlformats.org/officeDocument/2006/relationships/hyperlink" Target="http://www.books.com.tw/web/sys_puballb/books/?pubid=gotop" TargetMode="External"/><Relationship Id="rId6" Type="http://schemas.openxmlformats.org/officeDocument/2006/relationships/hyperlink" Target="javascript:%20location.href=SearchLink('%E6%99%A8%E6%98%9F%20%20%20%20%20%20','%E5%85%A8%E9%A4%A8%E6%90%9C%E5%B0%8B','bl');" TargetMode="External"/><Relationship Id="rId11" Type="http://schemas.openxmlformats.org/officeDocument/2006/relationships/hyperlink" Target="javascript:%20location.href=SearchLink('%E4%BA%94%E5%8D%97%20%20%20%20%20%20','%E5%85%A8%E9%A4%A8%E6%90%9C%E5%B0%8B','bl');" TargetMode="External"/><Relationship Id="rId24" Type="http://schemas.openxmlformats.org/officeDocument/2006/relationships/hyperlink" Target="javascript:%20location.href=SearchLink('%E7%91%9E%E6%98%87%E6%96%87%E5%8C%96%20%20','%E5%85%A8%E9%A4%A8%E6%90%9C%E5%B0%8B','bl');" TargetMode="External"/><Relationship Id="rId32" Type="http://schemas.openxmlformats.org/officeDocument/2006/relationships/hyperlink" Target="javascript:%20location.href=SearchLink('%E7%A9%8D%E6%9C%A8%20%20%20%20%20%20','%E5%85%A8%E9%A4%A8%E6%90%9C%E5%B0%8B','bl');" TargetMode="External"/><Relationship Id="rId37" Type="http://schemas.openxmlformats.org/officeDocument/2006/relationships/hyperlink" Target="javascript:%20location.href=SearchLink('%E7%B6%AD%E4%BB%96%E5%91%BD%20%20%20%20','%E5%85%A8%E9%A4%A8%E6%90%9C%E5%B0%8B','bl');" TargetMode="External"/><Relationship Id="rId40" Type="http://schemas.openxmlformats.org/officeDocument/2006/relationships/hyperlink" Target="javascript:%20location.href=SearchLink('%E5%8F%B0%E7%A7%91%E5%A4%A7%20%20%20%20','%E5%85%A8%E9%A4%A8%E6%90%9C%E5%B0%8B','bl');" TargetMode="External"/><Relationship Id="rId45" Type="http://schemas.openxmlformats.org/officeDocument/2006/relationships/hyperlink" Target="http://search.books.com.tw/redirect/move/key/%E7%BE%8E%E7%94%B2/area/mid/item/0010542349/page/1/idx/6/cat/001/pdf/1" TargetMode="External"/><Relationship Id="rId53" Type="http://schemas.openxmlformats.org/officeDocument/2006/relationships/hyperlink" Target="http://www.books.com.tw/web/sys_puballb/books/?pubid=savage" TargetMode="External"/><Relationship Id="rId58" Type="http://schemas.openxmlformats.org/officeDocument/2006/relationships/hyperlink" Target="http://www.books.com.tw/web/sys_puballb/books/?pubid=sanyuh" TargetMode="External"/><Relationship Id="rId66" Type="http://schemas.openxmlformats.org/officeDocument/2006/relationships/hyperlink" Target="http://search.books.com.tw/redirect/move/type/001/key/%E7%BE%8E%E7%94%B2/area/mid_publish/pubid/duolin/page/1/item/0010650352/idx/12/cat/001/pdf/1" TargetMode="External"/><Relationship Id="rId5" Type="http://schemas.openxmlformats.org/officeDocument/2006/relationships/hyperlink" Target="http://www.books.com.tw/web/sys_puballb/books/?pubid=drmaster" TargetMode="External"/><Relationship Id="rId15" Type="http://schemas.openxmlformats.org/officeDocument/2006/relationships/hyperlink" Target="javascript:%20location.href=SearchLink('%E7%A9%8D%E6%9C%A8%20%20%20%20%20%20','%E5%85%A8%E9%A4%A8%E6%90%9C%E5%B0%8B','bl');" TargetMode="External"/><Relationship Id="rId23" Type="http://schemas.openxmlformats.org/officeDocument/2006/relationships/hyperlink" Target="javascript:%20location.href=SearchLink('%E7%A8%BB%E7%94%B0%20%20%20%20%20%20','%E5%85%A8%E9%A4%A8%E6%90%9C%E5%B0%8B','bl');" TargetMode="External"/><Relationship Id="rId28" Type="http://schemas.openxmlformats.org/officeDocument/2006/relationships/hyperlink" Target="http://www.books.com.tw/web/sys_puballb/books/?pubid=kaoli3" TargetMode="External"/><Relationship Id="rId36" Type="http://schemas.openxmlformats.org/officeDocument/2006/relationships/hyperlink" Target="javascript:%20location.href=SearchLink('%E5%A4%A7%E9%83%BD%E6%9C%83%20%20%20%20','%E5%85%A8%E9%A4%A8%E6%90%9C%E5%B0%8B','bl');" TargetMode="External"/><Relationship Id="rId49" Type="http://schemas.openxmlformats.org/officeDocument/2006/relationships/hyperlink" Target="http://www.books.com.tw/web/sys_puballb/books/?pubid=hbigtree" TargetMode="External"/><Relationship Id="rId57" Type="http://schemas.openxmlformats.org/officeDocument/2006/relationships/hyperlink" Target="http://www.books.com.tw/web/sys_puballb/books/?pubid=elegant-boutique" TargetMode="External"/><Relationship Id="rId61" Type="http://schemas.openxmlformats.org/officeDocument/2006/relationships/hyperlink" Target="http://www.books.com.tw/web/sys_puballb/books/?pubid=savage" TargetMode="External"/><Relationship Id="rId10" Type="http://schemas.openxmlformats.org/officeDocument/2006/relationships/hyperlink" Target="javascript:%20location.href=SearchLink('%E7%A8%BB%E7%94%B0%20%20%20%20%20%20','%E5%85%A8%E9%A4%A8%E6%90%9C%E5%B0%8B','bl');" TargetMode="External"/><Relationship Id="rId19" Type="http://schemas.openxmlformats.org/officeDocument/2006/relationships/hyperlink" Target="javascript:%20location.href=SearchLink('%E4%BA%BA%E4%BA%BA%20%20%20%20%20%20','%E5%85%A8%E9%A4%A8%E6%90%9C%E5%B0%8B','bl');" TargetMode="External"/><Relationship Id="rId31" Type="http://schemas.openxmlformats.org/officeDocument/2006/relationships/hyperlink" Target="http://www.books.com.tw/web/sys_puballb/books/?pubid=tiked" TargetMode="External"/><Relationship Id="rId44" Type="http://schemas.openxmlformats.org/officeDocument/2006/relationships/hyperlink" Target="http://search.books.com.tw/redirect/move/key/%E7%BE%8E%E7%94%B2/area/mid/item/0010594467/page/1/idx/4/cat/001/pdf/1" TargetMode="External"/><Relationship Id="rId52" Type="http://schemas.openxmlformats.org/officeDocument/2006/relationships/hyperlink" Target="http://www.books.com.tw/web/sys_puballb/books/?pubid=savage" TargetMode="External"/><Relationship Id="rId60" Type="http://schemas.openxmlformats.org/officeDocument/2006/relationships/hyperlink" Target="http://www.books.com.tw/web/sys_puballb/books/?pubid=flagwood" TargetMode="External"/><Relationship Id="rId65" Type="http://schemas.openxmlformats.org/officeDocument/2006/relationships/hyperlink" Target="http://www.books.com.tw/web/sys_puballb/books/?pubid=foot" TargetMode="External"/><Relationship Id="rId4" Type="http://schemas.openxmlformats.org/officeDocument/2006/relationships/hyperlink" Target="http://www.books.com.tw/web/sys_puballb/books/?pubid=flagwood" TargetMode="External"/><Relationship Id="rId9" Type="http://schemas.openxmlformats.org/officeDocument/2006/relationships/hyperlink" Target="javascript:%20location.href=SearchLink('%E6%96%87%E7%B6%93%E7%A4%BE%20%20%20%20','%E5%85%A8%E9%A4%A8%E6%90%9C%E5%B0%8B','bl');" TargetMode="External"/><Relationship Id="rId14" Type="http://schemas.openxmlformats.org/officeDocument/2006/relationships/hyperlink" Target="javascript:%20location.href=SearchLink('%E7%A2%81%E5%B3%B0%E8%B3%87%E8%A8%8A%20%20','%E5%85%A8%E9%A4%A8%E6%90%9C%E5%B0%8B','bl');" TargetMode="External"/><Relationship Id="rId22" Type="http://schemas.openxmlformats.org/officeDocument/2006/relationships/hyperlink" Target="javascript:%20location.href=SearchLink('%E7%91%9E%E6%98%87%E6%96%87%E5%8C%96%20%20','%E5%85%A8%E9%A4%A8%E6%90%9C%E5%B0%8B','bl');" TargetMode="External"/><Relationship Id="rId27" Type="http://schemas.openxmlformats.org/officeDocument/2006/relationships/hyperlink" Target="javascript:%20location.href=SearchLink('%E4%B8%96%E8%8C%82%20%20%20%20%20%20','%E5%85%A8%E9%A4%A8%E6%90%9C%E5%B0%8B','bl');" TargetMode="External"/><Relationship Id="rId30" Type="http://schemas.openxmlformats.org/officeDocument/2006/relationships/hyperlink" Target="http://www.books.com.tw/web/sys_puballb/books/?pubid=chwa" TargetMode="External"/><Relationship Id="rId35" Type="http://schemas.openxmlformats.org/officeDocument/2006/relationships/hyperlink" Target="javascript:%20location.href=SearchLink('%E6%99%A8%E6%98%9F%20%20%20%20%20%20','%E5%85%A8%E9%A4%A8%E6%90%9C%E5%B0%8B','bl');" TargetMode="External"/><Relationship Id="rId43" Type="http://schemas.openxmlformats.org/officeDocument/2006/relationships/hyperlink" Target="http://search.books.com.tw/redirect/move/key/%E7%BE%8E%E7%94%B2%E6%9B%B8/area/mid/item/0010401433/page/1/idx/5/cat/001/pdf/1" TargetMode="External"/><Relationship Id="rId48" Type="http://schemas.openxmlformats.org/officeDocument/2006/relationships/hyperlink" Target="http://www.books.com.tw/web/sys_puballb/books/?pubid=hbigtree" TargetMode="External"/><Relationship Id="rId56" Type="http://schemas.openxmlformats.org/officeDocument/2006/relationships/hyperlink" Target="http://www.books.com.tw/web/sys_puballb/books/?pubid=myhouse" TargetMode="External"/><Relationship Id="rId64" Type="http://schemas.openxmlformats.org/officeDocument/2006/relationships/hyperlink" Target="http://www.books.com.tw/web/sys_puballb/books/?pubid=yifong" TargetMode="External"/><Relationship Id="rId8" Type="http://schemas.openxmlformats.org/officeDocument/2006/relationships/hyperlink" Target="javascript:%20location.href=SearchLink('%E5%A4%A7%E7%9F%B3%E5%9C%8B%E9%9A%9B%20%20','%E5%85%A8%E9%A4%A8%E6%90%9C%E5%B0%8B','bl');" TargetMode="External"/><Relationship Id="rId51" Type="http://schemas.openxmlformats.org/officeDocument/2006/relationships/hyperlink" Target="http://www.books.com.tw/web/sys_puballb/books/?pubid=hbigtree" TargetMode="External"/><Relationship Id="rId3" Type="http://schemas.openxmlformats.org/officeDocument/2006/relationships/hyperlink" Target="http://www.books.com.tw/web/sys_puballb/books/?pubid=drsmart" TargetMode="External"/><Relationship Id="rId12" Type="http://schemas.openxmlformats.org/officeDocument/2006/relationships/hyperlink" Target="javascript:%20location.href=SearchLink('%E5%8F%B0%E7%81%A3%E6%9D%B1%E8%B2%A9%20%20','%E5%85%A8%E9%A4%A8%E6%90%9C%E5%B0%8B','bl');" TargetMode="External"/><Relationship Id="rId17" Type="http://schemas.openxmlformats.org/officeDocument/2006/relationships/hyperlink" Target="javascript:%20location.href=SearchLink('%E6%A5%93%E6%A8%B9%E6%9E%97%20%20%20%20','%E5%85%A8%E9%A4%A8%E6%90%9C%E5%B0%8B','bl');" TargetMode="External"/><Relationship Id="rId25" Type="http://schemas.openxmlformats.org/officeDocument/2006/relationships/hyperlink" Target="javascript:%20location.href=SearchLink('%E7%A2%81%E5%B3%B0%E8%B3%87%E8%A8%8A%20%20','%E5%85%A8%E9%A4%A8%E6%90%9C%E5%B0%8B','bl');" TargetMode="External"/><Relationship Id="rId33" Type="http://schemas.openxmlformats.org/officeDocument/2006/relationships/hyperlink" Target="javascript:%20location.href=SearchLink('%E4%BA%94%E5%8D%97%20%20%20%20%20%20','%E5%85%A8%E9%A4%A8%E6%90%9C%E5%B0%8B','bl');" TargetMode="External"/><Relationship Id="rId38" Type="http://schemas.openxmlformats.org/officeDocument/2006/relationships/hyperlink" Target="javascript:%20location.href=SearchLink('%E9%A6%A5%E6%9E%97%E6%96%87%E5%8C%96%20%20','%E5%85%A8%E9%A4%A8%E6%90%9C%E5%B0%8B','bl');" TargetMode="External"/><Relationship Id="rId46" Type="http://schemas.openxmlformats.org/officeDocument/2006/relationships/hyperlink" Target="http://search.books.com.tw/redirect/move/key/%E7%BE%8E%E7%94%B2/area/mid/item/0010656316/page/1/idx/8/cat/001/pdf/1" TargetMode="External"/><Relationship Id="rId59" Type="http://schemas.openxmlformats.org/officeDocument/2006/relationships/hyperlink" Target="http://www.books.com.tw/web/sys_puballb/books/?pubid=elegant-boutique" TargetMode="External"/><Relationship Id="rId67" Type="http://schemas.openxmlformats.org/officeDocument/2006/relationships/printerSettings" Target="../printerSettings/printerSettings3.bin"/><Relationship Id="rId20" Type="http://schemas.openxmlformats.org/officeDocument/2006/relationships/hyperlink" Target="javascript:%20location.href=SearchLink('%E5%8F%B0%E7%A7%91%E5%A4%A7%20%20%20%20','%E5%85%A8%E9%A4%A8%E6%90%9C%E5%B0%8B','bl');" TargetMode="External"/><Relationship Id="rId41" Type="http://schemas.openxmlformats.org/officeDocument/2006/relationships/hyperlink" Target="javascript:%20location.href=SearchLink('%E5%8F%B0%E7%A7%91%E5%A4%A7%20%20%20%20','%E5%85%A8%E9%A4%A8%E6%90%9C%E5%B0%8B','bl');" TargetMode="External"/><Relationship Id="rId54" Type="http://schemas.openxmlformats.org/officeDocument/2006/relationships/hyperlink" Target="http://www.books.com.tw/web/sys_puballb/books/?pubid=commonmaster" TargetMode="External"/><Relationship Id="rId62" Type="http://schemas.openxmlformats.org/officeDocument/2006/relationships/hyperlink" Target="http://www.books.com.tw/web/sys_puballb/books/?pubid=redbook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oks.com.tw/web/sys_puballb/books/?pubid=huihung1" TargetMode="External"/><Relationship Id="rId3" Type="http://schemas.openxmlformats.org/officeDocument/2006/relationships/hyperlink" Target="javascript:%20location.href=SearchLink('%E8%85%B3%E3%84%9A%E6%96%87%E5%8C%96%20%20','%E5%85%A8%E9%A4%A8%E6%90%9C%E5%B0%8B','bl');" TargetMode="External"/><Relationship Id="rId7" Type="http://schemas.openxmlformats.org/officeDocument/2006/relationships/hyperlink" Target="http://www.books.com.tw/web/sys_puballb/books/?pubid=elegant-boutique" TargetMode="External"/><Relationship Id="rId2" Type="http://schemas.openxmlformats.org/officeDocument/2006/relationships/hyperlink" Target="javascript:%20location.href=SearchLink('%E4%B8%8A%E5%A5%87%E6%99%82%E4%BB%A3%20%20','%E5%85%A8%E9%A4%A8%E6%90%9C%E5%B0%8B','bl');" TargetMode="External"/><Relationship Id="rId1" Type="http://schemas.openxmlformats.org/officeDocument/2006/relationships/hyperlink" Target="javascript:%20location.href=SearchLink('%E4%B8%8A%E5%A5%87%E6%99%82%E4%BB%A3%20%20','%E5%85%A8%E9%A4%A8%E6%90%9C%E5%B0%8B','bl');" TargetMode="External"/><Relationship Id="rId6" Type="http://schemas.openxmlformats.org/officeDocument/2006/relationships/hyperlink" Target="http://search.books.com.tw/redirect/move/key/%E6%89%8B%E5%B7%A5%E8%97%9D/area/mid/item/0010551070/page/3/idx/9/cat/001/pdf/1" TargetMode="External"/><Relationship Id="rId5" Type="http://schemas.openxmlformats.org/officeDocument/2006/relationships/hyperlink" Target="javascript:%20location.href=SearchLink('%E5%8F%B0%E7%A7%91%E5%A4%A7%20%20%20%20','%E5%85%A8%E9%A4%A8%E6%90%9C%E5%B0%8B','bl');" TargetMode="External"/><Relationship Id="rId4" Type="http://schemas.openxmlformats.org/officeDocument/2006/relationships/hyperlink" Target="javascript:%20location.href=SearchLink('%E4%BD%B3%E9%AD%81%20%20%20%20%20%20','%E5%85%A8%E9%A4%A8%E6%90%9C%E5%B0%8B','bl');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%20location.href=SearchLink('%E4%BA%94%E5%8D%97%20%20%20%20%20%20','%E5%85%A8%E9%A4%A8%E6%90%9C%E5%B0%8B','bl');" TargetMode="External"/><Relationship Id="rId18" Type="http://schemas.openxmlformats.org/officeDocument/2006/relationships/hyperlink" Target="javascript:%20location.href=SearchLink('%E4%B8%96%E8%8C%82%20%20%20%20%20%20','%E5%85%A8%E9%A4%A8%E6%90%9C%E5%B0%8B','bl');" TargetMode="External"/><Relationship Id="rId26" Type="http://schemas.openxmlformats.org/officeDocument/2006/relationships/hyperlink" Target="javascript:%20location.href=SearchLink('%E7%91%9E%E6%98%87%E6%96%87%E5%8C%96%20%20','%E5%85%A8%E9%A4%A8%E6%90%9C%E5%B0%8B','bl');" TargetMode="External"/><Relationship Id="rId39" Type="http://schemas.openxmlformats.org/officeDocument/2006/relationships/hyperlink" Target="javascript:%20location.href=SearchLink('%E5%A4%A7%E9%83%BD%E6%9C%83%20%20%20%20','%E5%85%A8%E9%A4%A8%E6%90%9C%E5%B0%8B','bl');" TargetMode="External"/><Relationship Id="rId21" Type="http://schemas.openxmlformats.org/officeDocument/2006/relationships/hyperlink" Target="javascript:%20location.href=SearchLink('%E4%BA%BA%E4%BA%BA%20%20%20%20%20%20','%E5%85%A8%E9%A4%A8%E6%90%9C%E5%B0%8B','bl');" TargetMode="External"/><Relationship Id="rId34" Type="http://schemas.openxmlformats.org/officeDocument/2006/relationships/hyperlink" Target="javascript:%20location.href=SearchLink('%E7%A9%8D%E6%9C%A8%20%20%20%20%20%20','%E5%85%A8%E9%A4%A8%E6%90%9C%E5%B0%8B','bl');" TargetMode="External"/><Relationship Id="rId42" Type="http://schemas.openxmlformats.org/officeDocument/2006/relationships/hyperlink" Target="javascript:%20location.href=SearchLink('%E4%B8%96%E8%8C%82%20%20%20%20%20%20','%E5%85%A8%E9%A4%A8%E6%90%9C%E5%B0%8B','bl');" TargetMode="External"/><Relationship Id="rId47" Type="http://schemas.openxmlformats.org/officeDocument/2006/relationships/hyperlink" Target="http://search.books.com.tw/redirect/move/key/%E7%BE%8E%E7%94%B2%E6%9B%B8/area/mid/item/0010690214/page/1/idx/6/cat/001/pdf/1" TargetMode="External"/><Relationship Id="rId50" Type="http://schemas.openxmlformats.org/officeDocument/2006/relationships/hyperlink" Target="http://search.books.com.tw/redirect/move/key/%E7%BE%8E%E7%94%B2/area/mid/item/0010542349/page/1/idx/6/cat/001/pdf/1" TargetMode="External"/><Relationship Id="rId55" Type="http://schemas.openxmlformats.org/officeDocument/2006/relationships/hyperlink" Target="http://www.books.com.tw/web/sys_puballb/books/?pubid=myhouse" TargetMode="External"/><Relationship Id="rId63" Type="http://schemas.openxmlformats.org/officeDocument/2006/relationships/hyperlink" Target="http://www.books.com.tw/web/sys_puballb/books/?pubid=sanyuh" TargetMode="External"/><Relationship Id="rId68" Type="http://schemas.openxmlformats.org/officeDocument/2006/relationships/hyperlink" Target="http://www.books.com.tw/web/sys_puballb/books/?pubid=redbook" TargetMode="External"/><Relationship Id="rId7" Type="http://schemas.openxmlformats.org/officeDocument/2006/relationships/hyperlink" Target="javascript:%20location.href=SearchLink('%E7%A2%A9%E8%8B%B1%20%20%20%20%20%20','%E5%85%A8%E9%A4%A8%E6%90%9C%E5%B0%8B','bl');" TargetMode="External"/><Relationship Id="rId71" Type="http://schemas.openxmlformats.org/officeDocument/2006/relationships/hyperlink" Target="http://www.books.com.tw/web/sys_puballb/books/?pubid=foot" TargetMode="External"/><Relationship Id="rId2" Type="http://schemas.openxmlformats.org/officeDocument/2006/relationships/hyperlink" Target="http://www.books.com.tw/web/sys_puballb/books/?pubid=vf" TargetMode="External"/><Relationship Id="rId16" Type="http://schemas.openxmlformats.org/officeDocument/2006/relationships/hyperlink" Target="javascript:%20location.href=SearchLink('%E7%A2%81%E5%B3%B0%E8%B3%87%E8%A8%8A%20%20','%E5%85%A8%E9%A4%A8%E6%90%9C%E5%B0%8B','bl');" TargetMode="External"/><Relationship Id="rId29" Type="http://schemas.openxmlformats.org/officeDocument/2006/relationships/hyperlink" Target="javascript:%20location.href=SearchLink('%E4%B8%96%E8%8C%82%20%20%20%20%20%20','%E5%85%A8%E9%A4%A8%E6%90%9C%E5%B0%8B','bl');" TargetMode="External"/><Relationship Id="rId11" Type="http://schemas.openxmlformats.org/officeDocument/2006/relationships/hyperlink" Target="javascript:%20location.href=SearchLink('%E4%BD%B3%E9%AD%81%20%20%20%20%20%20','%E5%85%A8%E9%A4%A8%E6%90%9C%E5%B0%8B','bl');" TargetMode="External"/><Relationship Id="rId24" Type="http://schemas.openxmlformats.org/officeDocument/2006/relationships/hyperlink" Target="javascript:%20location.href=SearchLink('%E7%91%9E%E6%98%87%E6%96%87%E5%8C%96%20%20','%E5%85%A8%E9%A4%A8%E6%90%9C%E5%B0%8B','bl');" TargetMode="External"/><Relationship Id="rId32" Type="http://schemas.openxmlformats.org/officeDocument/2006/relationships/hyperlink" Target="http://www.books.com.tw/web/sys_puballb/books/?pubid=chwa" TargetMode="External"/><Relationship Id="rId37" Type="http://schemas.openxmlformats.org/officeDocument/2006/relationships/hyperlink" Target="javascript:%20location.href=SearchLink('%E9%A6%A5%E6%9E%97%E6%96%87%E5%8C%96%20%20','%E5%85%A8%E9%A4%A8%E6%90%9C%E5%B0%8B','bl');" TargetMode="External"/><Relationship Id="rId40" Type="http://schemas.openxmlformats.org/officeDocument/2006/relationships/hyperlink" Target="javascript:%20location.href=SearchLink('%E7%B6%AD%E4%BB%96%E5%91%BD%20%20%20%20','%E5%85%A8%E9%A4%A8%E6%90%9C%E5%B0%8B','bl');" TargetMode="External"/><Relationship Id="rId45" Type="http://schemas.openxmlformats.org/officeDocument/2006/relationships/hyperlink" Target="javascript:%20location.href=SearchLink('%E5%8F%B0%E7%A7%91%E5%A4%A7%20%20%20%20','%E5%85%A8%E9%A4%A8%E6%90%9C%E5%B0%8B','bl');" TargetMode="External"/><Relationship Id="rId53" Type="http://schemas.openxmlformats.org/officeDocument/2006/relationships/hyperlink" Target="http://www.books.com.tw/web/sys_puballb/books/?pubid=hbigtree" TargetMode="External"/><Relationship Id="rId58" Type="http://schemas.openxmlformats.org/officeDocument/2006/relationships/hyperlink" Target="http://www.books.com.tw/web/sys_puballb/books/?pubid=savage" TargetMode="External"/><Relationship Id="rId66" Type="http://schemas.openxmlformats.org/officeDocument/2006/relationships/hyperlink" Target="http://www.books.com.tw/web/sys_puballb/books/?pubid=huihung1" TargetMode="External"/><Relationship Id="rId74" Type="http://schemas.openxmlformats.org/officeDocument/2006/relationships/printerSettings" Target="../printerSettings/printerSettings5.bin"/><Relationship Id="rId5" Type="http://schemas.openxmlformats.org/officeDocument/2006/relationships/hyperlink" Target="http://www.books.com.tw/web/sys_puballb/books/?pubid=drmaster" TargetMode="External"/><Relationship Id="rId15" Type="http://schemas.openxmlformats.org/officeDocument/2006/relationships/hyperlink" Target="javascript:%20location.href=SearchLink('%E4%B8%96%E8%8C%82%20%20%20%20%20%20','%E5%85%A8%E9%A4%A8%E6%90%9C%E5%B0%8B','bl');" TargetMode="External"/><Relationship Id="rId23" Type="http://schemas.openxmlformats.org/officeDocument/2006/relationships/hyperlink" Target="javascript:%20location.href=SearchLink('%E4%BA%94%E5%8D%97%20%20%20%20%20%20','%E5%85%A8%E9%A4%A8%E6%90%9C%E5%B0%8B','bl');" TargetMode="External"/><Relationship Id="rId28" Type="http://schemas.openxmlformats.org/officeDocument/2006/relationships/hyperlink" Target="javascript:%20location.href=SearchLink('%E4%B8%96%E8%8C%82%20%20%20%20%20%20','%E5%85%A8%E9%A4%A8%E6%90%9C%E5%B0%8B','bl');" TargetMode="External"/><Relationship Id="rId36" Type="http://schemas.openxmlformats.org/officeDocument/2006/relationships/hyperlink" Target="javascript:%20location.href=SearchLink('%E4%BA%94%E5%8D%97%20%20%20%20%20%20','%E5%85%A8%E9%A4%A8%E6%90%9C%E5%B0%8B','bl');" TargetMode="External"/><Relationship Id="rId49" Type="http://schemas.openxmlformats.org/officeDocument/2006/relationships/hyperlink" Target="http://search.books.com.tw/redirect/move/key/%E7%BE%8E%E7%94%B2/area/mid/item/0010594467/page/1/idx/4/cat/001/pdf/1" TargetMode="External"/><Relationship Id="rId57" Type="http://schemas.openxmlformats.org/officeDocument/2006/relationships/hyperlink" Target="http://www.books.com.tw/web/sys_puballb/books/?pubid=savage" TargetMode="External"/><Relationship Id="rId61" Type="http://schemas.openxmlformats.org/officeDocument/2006/relationships/hyperlink" Target="http://www.books.com.tw/web/sys_puballb/books/?pubid=myhouse" TargetMode="External"/><Relationship Id="rId10" Type="http://schemas.openxmlformats.org/officeDocument/2006/relationships/hyperlink" Target="javascript:%20location.href=SearchLink('%E6%96%87%E7%B6%93%E7%A4%BE%20%20%20%20','%E5%85%A8%E9%A4%A8%E6%90%9C%E5%B0%8B','bl');" TargetMode="External"/><Relationship Id="rId19" Type="http://schemas.openxmlformats.org/officeDocument/2006/relationships/hyperlink" Target="javascript:%20location.href=SearchLink('%E6%A5%93%E6%A8%B9%E6%9E%97%20%20%20%20','%E5%85%A8%E9%A4%A8%E6%90%9C%E5%B0%8B','bl');" TargetMode="External"/><Relationship Id="rId31" Type="http://schemas.openxmlformats.org/officeDocument/2006/relationships/hyperlink" Target="http://www.books.com.tw/web/sys_puballb/books/?pubid=morning" TargetMode="External"/><Relationship Id="rId44" Type="http://schemas.openxmlformats.org/officeDocument/2006/relationships/hyperlink" Target="javascript:%20location.href=SearchLink('%E5%8F%B0%E7%A7%91%E5%A4%A7%20%20%20%20','%E5%85%A8%E9%A4%A8%E6%90%9C%E5%B0%8B','bl');" TargetMode="External"/><Relationship Id="rId52" Type="http://schemas.openxmlformats.org/officeDocument/2006/relationships/hyperlink" Target="http://search.books.com.tw/redirect/move/key/%E7%BE%8E%E7%94%B2/area/mid/item/0010650352/page/1/idx/12/cat/001/pdf/1" TargetMode="External"/><Relationship Id="rId60" Type="http://schemas.openxmlformats.org/officeDocument/2006/relationships/hyperlink" Target="http://www.books.com.tw/web/sys_puballb/books/?pubid=acmebook" TargetMode="External"/><Relationship Id="rId65" Type="http://schemas.openxmlformats.org/officeDocument/2006/relationships/hyperlink" Target="http://www.books.com.tw/web/sys_puballb/books/?pubid=flagwood" TargetMode="External"/><Relationship Id="rId73" Type="http://schemas.openxmlformats.org/officeDocument/2006/relationships/hyperlink" Target="http://www.books.com.tw/web/sys_puballb/books/?pubid=elegant-boutique" TargetMode="External"/><Relationship Id="rId4" Type="http://schemas.openxmlformats.org/officeDocument/2006/relationships/hyperlink" Target="http://www.books.com.tw/web/sys_puballb/books/?pubid=flagwood" TargetMode="External"/><Relationship Id="rId9" Type="http://schemas.openxmlformats.org/officeDocument/2006/relationships/hyperlink" Target="javascript:%20location.href=SearchLink('%E5%A4%A7%E7%9F%B3%E5%9C%8B%E9%9A%9B%20%20','%E5%85%A8%E9%A4%A8%E6%90%9C%E5%B0%8B','bl');" TargetMode="External"/><Relationship Id="rId14" Type="http://schemas.openxmlformats.org/officeDocument/2006/relationships/hyperlink" Target="javascript:%20location.href=SearchLink('%E5%8F%B0%E7%81%A3%E6%9D%B1%E8%B2%A9%20%20','%E5%85%A8%E9%A4%A8%E6%90%9C%E5%B0%8B','bl');" TargetMode="External"/><Relationship Id="rId22" Type="http://schemas.openxmlformats.org/officeDocument/2006/relationships/hyperlink" Target="javascript:%20location.href=SearchLink('%E5%8F%B0%E7%A7%91%E5%A4%A7%20%20%20%20','%E5%85%A8%E9%A4%A8%E6%90%9C%E5%B0%8B','bl');" TargetMode="External"/><Relationship Id="rId27" Type="http://schemas.openxmlformats.org/officeDocument/2006/relationships/hyperlink" Target="javascript:%20location.href=SearchLink('%E7%A2%81%E5%B3%B0%E8%B3%87%E8%A8%8A%20%20','%E5%85%A8%E9%A4%A8%E6%90%9C%E5%B0%8B','bl');" TargetMode="External"/><Relationship Id="rId30" Type="http://schemas.openxmlformats.org/officeDocument/2006/relationships/hyperlink" Target="http://www.books.com.tw/web/sys_puballb/books/?pubid=kaoli3" TargetMode="External"/><Relationship Id="rId35" Type="http://schemas.openxmlformats.org/officeDocument/2006/relationships/hyperlink" Target="javascript:%20location.href=SearchLink('%E4%B8%8A%E5%A5%87%E6%99%82%E4%BB%A3%20%20','%E5%85%A8%E9%A4%A8%E6%90%9C%E5%B0%8B','bl');" TargetMode="External"/><Relationship Id="rId43" Type="http://schemas.openxmlformats.org/officeDocument/2006/relationships/hyperlink" Target="javascript:%20location.href=SearchLink('%E5%8F%B0%E7%A7%91%E5%A4%A7%20%20%20%20','%E5%85%A8%E9%A4%A8%E6%90%9C%E5%B0%8B','bl');" TargetMode="External"/><Relationship Id="rId48" Type="http://schemas.openxmlformats.org/officeDocument/2006/relationships/hyperlink" Target="http://search.books.com.tw/redirect/move/key/%E7%BE%8E%E7%94%B2%E6%9B%B8/area/mid/item/0010401433/page/1/idx/5/cat/001/pdf/1" TargetMode="External"/><Relationship Id="rId56" Type="http://schemas.openxmlformats.org/officeDocument/2006/relationships/hyperlink" Target="http://www.books.com.tw/web/sys_puballb/books/?pubid=hbigtree" TargetMode="External"/><Relationship Id="rId64" Type="http://schemas.openxmlformats.org/officeDocument/2006/relationships/hyperlink" Target="http://www.books.com.tw/web/sys_puballb/books/?pubid=elegant-boutique" TargetMode="External"/><Relationship Id="rId69" Type="http://schemas.openxmlformats.org/officeDocument/2006/relationships/hyperlink" Target="http://www.books.com.tw/web/sys_puballb/books/?pubid=redbook" TargetMode="External"/><Relationship Id="rId8" Type="http://schemas.openxmlformats.org/officeDocument/2006/relationships/hyperlink" Target="javascript:%20location.href=SearchLink('%E8%85%B3%E3%84%9A%E6%96%87%E5%8C%96%20%20','%E5%85%A8%E9%A4%A8%E6%90%9C%E5%B0%8B','bl');" TargetMode="External"/><Relationship Id="rId51" Type="http://schemas.openxmlformats.org/officeDocument/2006/relationships/hyperlink" Target="http://search.books.com.tw/redirect/move/key/%E7%BE%8E%E7%94%B2/area/mid/item/0010656316/page/1/idx/8/cat/001/pdf/1" TargetMode="External"/><Relationship Id="rId72" Type="http://schemas.openxmlformats.org/officeDocument/2006/relationships/hyperlink" Target="http://search.books.com.tw/redirect/move/type/001/key/%E7%BE%8E%E7%94%B2/area/mid_publish/pubid/duolin/page/1/item/0010650352/idx/12/cat/001/pdf/1" TargetMode="External"/><Relationship Id="rId3" Type="http://schemas.openxmlformats.org/officeDocument/2006/relationships/hyperlink" Target="http://www.books.com.tw/web/sys_puballb/books/?pubid=drsmart" TargetMode="External"/><Relationship Id="rId12" Type="http://schemas.openxmlformats.org/officeDocument/2006/relationships/hyperlink" Target="javascript:%20location.href=SearchLink('%E7%A8%BB%E7%94%B0%20%20%20%20%20%20','%E5%85%A8%E9%A4%A8%E6%90%9C%E5%B0%8B','bl');" TargetMode="External"/><Relationship Id="rId17" Type="http://schemas.openxmlformats.org/officeDocument/2006/relationships/hyperlink" Target="javascript:%20location.href=SearchLink('%E7%A9%8D%E6%9C%A8%20%20%20%20%20%20','%E5%85%A8%E9%A4%A8%E6%90%9C%E5%B0%8B','bl');" TargetMode="External"/><Relationship Id="rId25" Type="http://schemas.openxmlformats.org/officeDocument/2006/relationships/hyperlink" Target="javascript:%20location.href=SearchLink('%E7%A8%BB%E7%94%B0%20%20%20%20%20%20','%E5%85%A8%E9%A4%A8%E6%90%9C%E5%B0%8B','bl');" TargetMode="External"/><Relationship Id="rId33" Type="http://schemas.openxmlformats.org/officeDocument/2006/relationships/hyperlink" Target="http://www.books.com.tw/web/sys_puballb/books/?pubid=tiked" TargetMode="External"/><Relationship Id="rId38" Type="http://schemas.openxmlformats.org/officeDocument/2006/relationships/hyperlink" Target="javascript:%20location.href=SearchLink('%E6%99%A8%E6%98%9F%20%20%20%20%20%20','%E5%85%A8%E9%A4%A8%E6%90%9C%E5%B0%8B','bl');" TargetMode="External"/><Relationship Id="rId46" Type="http://schemas.openxmlformats.org/officeDocument/2006/relationships/hyperlink" Target="http://search.books.com.tw/redirect/move/key/%E6%89%8B%E5%B7%A5%E8%97%9D/area/mid/item/0010551070/page/3/idx/9/cat/001/pdf/1" TargetMode="External"/><Relationship Id="rId59" Type="http://schemas.openxmlformats.org/officeDocument/2006/relationships/hyperlink" Target="http://www.books.com.tw/web/sys_puballb/books/?pubid=commonmaster" TargetMode="External"/><Relationship Id="rId67" Type="http://schemas.openxmlformats.org/officeDocument/2006/relationships/hyperlink" Target="http://www.books.com.tw/web/sys_puballb/books/?pubid=savage" TargetMode="External"/><Relationship Id="rId20" Type="http://schemas.openxmlformats.org/officeDocument/2006/relationships/hyperlink" Target="javascript:%20location.href=SearchLink('%E4%BA%BA%E4%BA%BA%20%20%20%20%20%20','%E5%85%A8%E9%A4%A8%E6%90%9C%E5%B0%8B','bl');" TargetMode="External"/><Relationship Id="rId41" Type="http://schemas.openxmlformats.org/officeDocument/2006/relationships/hyperlink" Target="javascript:%20location.href=SearchLink('%E9%A6%A5%E6%9E%97%E6%96%87%E5%8C%96%20%20','%E5%85%A8%E9%A4%A8%E6%90%9C%E5%B0%8B','bl');" TargetMode="External"/><Relationship Id="rId54" Type="http://schemas.openxmlformats.org/officeDocument/2006/relationships/hyperlink" Target="http://www.books.com.tw/web/sys_puballb/books/?pubid=hbigtree" TargetMode="External"/><Relationship Id="rId62" Type="http://schemas.openxmlformats.org/officeDocument/2006/relationships/hyperlink" Target="http://www.books.com.tw/web/sys_puballb/books/?pubid=elegant-boutique" TargetMode="External"/><Relationship Id="rId70" Type="http://schemas.openxmlformats.org/officeDocument/2006/relationships/hyperlink" Target="http://www.books.com.tw/web/sys_puballb/books/?pubid=yifong" TargetMode="External"/><Relationship Id="rId1" Type="http://schemas.openxmlformats.org/officeDocument/2006/relationships/hyperlink" Target="http://www.books.com.tw/web/sys_puballb/books/?pubid=gotop" TargetMode="External"/><Relationship Id="rId6" Type="http://schemas.openxmlformats.org/officeDocument/2006/relationships/hyperlink" Target="javascript:%20location.href=SearchLink('%E6%99%A8%E6%98%9F%20%20%20%20%20%20','%E5%85%A8%E9%A4%A8%E6%90%9C%E5%B0%8B','bl'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6"/>
  <sheetViews>
    <sheetView tabSelected="1" view="pageBreakPreview" zoomScaleNormal="100" zoomScaleSheetLayoutView="100" workbookViewId="0">
      <selection activeCell="A3" sqref="A3:D3"/>
    </sheetView>
  </sheetViews>
  <sheetFormatPr defaultRowHeight="16.5"/>
  <cols>
    <col min="1" max="1" width="4.625" style="1" customWidth="1"/>
    <col min="2" max="2" width="54.375" style="1" customWidth="1"/>
    <col min="3" max="3" width="12.375" style="1" customWidth="1"/>
    <col min="4" max="4" width="6.75" style="2" customWidth="1"/>
  </cols>
  <sheetData>
    <row r="1" spans="1:4" ht="24.75" customHeight="1">
      <c r="A1" s="91" t="s">
        <v>364</v>
      </c>
      <c r="B1" s="91"/>
      <c r="C1" s="92"/>
      <c r="D1" s="92"/>
    </row>
    <row r="2" spans="1:4" ht="33" customHeight="1">
      <c r="A2" s="93"/>
      <c r="B2" s="94"/>
      <c r="C2" s="46"/>
      <c r="D2" s="82"/>
    </row>
    <row r="3" spans="1:4" ht="26.1" customHeight="1">
      <c r="A3" s="95" t="s">
        <v>489</v>
      </c>
      <c r="B3" s="96"/>
      <c r="C3" s="96"/>
      <c r="D3" s="96"/>
    </row>
    <row r="4" spans="1:4" ht="20.100000000000001" customHeight="1">
      <c r="A4" s="3" t="s">
        <v>3</v>
      </c>
      <c r="B4" s="3" t="s">
        <v>296</v>
      </c>
      <c r="C4" s="4" t="s">
        <v>2</v>
      </c>
      <c r="D4" s="5" t="s">
        <v>31</v>
      </c>
    </row>
    <row r="5" spans="1:4" ht="20.100000000000001" customHeight="1">
      <c r="A5" s="83">
        <v>1</v>
      </c>
      <c r="B5" s="87" t="s">
        <v>0</v>
      </c>
      <c r="C5" s="12" t="s">
        <v>1</v>
      </c>
      <c r="D5" s="40">
        <v>2</v>
      </c>
    </row>
    <row r="6" spans="1:4" ht="20.100000000000001" customHeight="1">
      <c r="A6" s="83">
        <v>2</v>
      </c>
      <c r="B6" s="88" t="s">
        <v>332</v>
      </c>
      <c r="C6" s="12" t="s">
        <v>1</v>
      </c>
      <c r="D6" s="40">
        <v>2</v>
      </c>
    </row>
    <row r="7" spans="1:4" ht="20.100000000000001" customHeight="1">
      <c r="A7" s="83">
        <v>3</v>
      </c>
      <c r="B7" s="88" t="s">
        <v>487</v>
      </c>
      <c r="C7" s="12" t="s">
        <v>1</v>
      </c>
      <c r="D7" s="40">
        <v>2</v>
      </c>
    </row>
    <row r="8" spans="1:4" ht="20.100000000000001" customHeight="1">
      <c r="A8" s="83">
        <v>4</v>
      </c>
      <c r="B8" s="87" t="s">
        <v>4</v>
      </c>
      <c r="C8" s="12" t="s">
        <v>1</v>
      </c>
      <c r="D8" s="40">
        <v>2</v>
      </c>
    </row>
    <row r="9" spans="1:4" ht="20.100000000000001" customHeight="1">
      <c r="A9" s="83">
        <v>5</v>
      </c>
      <c r="B9" s="86" t="s">
        <v>383</v>
      </c>
      <c r="C9" s="12" t="s">
        <v>1</v>
      </c>
      <c r="D9" s="40">
        <v>2</v>
      </c>
    </row>
    <row r="10" spans="1:4" ht="20.100000000000001" customHeight="1">
      <c r="A10" s="83">
        <v>6</v>
      </c>
      <c r="B10" s="86" t="s">
        <v>384</v>
      </c>
      <c r="C10" s="12" t="s">
        <v>1</v>
      </c>
      <c r="D10" s="40">
        <v>2</v>
      </c>
    </row>
    <row r="11" spans="1:4" ht="20.100000000000001" customHeight="1">
      <c r="A11" s="83">
        <v>7</v>
      </c>
      <c r="B11" s="86" t="s">
        <v>397</v>
      </c>
      <c r="C11" s="83" t="s">
        <v>398</v>
      </c>
      <c r="D11" s="77">
        <v>1</v>
      </c>
    </row>
    <row r="12" spans="1:4" ht="20.100000000000001" customHeight="1">
      <c r="A12" s="83">
        <v>8</v>
      </c>
      <c r="B12" s="87" t="s">
        <v>293</v>
      </c>
      <c r="C12" s="12" t="s">
        <v>1</v>
      </c>
      <c r="D12" s="40">
        <v>2</v>
      </c>
    </row>
    <row r="13" spans="1:4" ht="20.100000000000001" customHeight="1">
      <c r="A13" s="83">
        <v>9</v>
      </c>
      <c r="B13" s="86" t="s">
        <v>5</v>
      </c>
      <c r="C13" s="12" t="s">
        <v>1</v>
      </c>
      <c r="D13" s="40">
        <v>2</v>
      </c>
    </row>
    <row r="14" spans="1:4" ht="20.100000000000001" customHeight="1">
      <c r="A14" s="83">
        <v>10</v>
      </c>
      <c r="B14" s="86" t="s">
        <v>6</v>
      </c>
      <c r="C14" s="12" t="s">
        <v>1</v>
      </c>
      <c r="D14" s="40">
        <v>2</v>
      </c>
    </row>
    <row r="15" spans="1:4" ht="20.100000000000001" customHeight="1">
      <c r="A15" s="83">
        <v>11</v>
      </c>
      <c r="B15" s="86" t="s">
        <v>7</v>
      </c>
      <c r="C15" s="12" t="s">
        <v>1</v>
      </c>
      <c r="D15" s="40">
        <v>2</v>
      </c>
    </row>
    <row r="16" spans="1:4" ht="20.100000000000001" customHeight="1">
      <c r="A16" s="83">
        <v>12</v>
      </c>
      <c r="B16" s="87" t="s">
        <v>294</v>
      </c>
      <c r="C16" s="12" t="s">
        <v>1</v>
      </c>
      <c r="D16" s="40">
        <v>2</v>
      </c>
    </row>
    <row r="17" spans="1:4" ht="20.100000000000001" customHeight="1">
      <c r="A17" s="83">
        <v>13</v>
      </c>
      <c r="B17" s="87" t="s">
        <v>295</v>
      </c>
      <c r="C17" s="12" t="s">
        <v>1</v>
      </c>
      <c r="D17" s="40">
        <v>2</v>
      </c>
    </row>
    <row r="18" spans="1:4" ht="20.100000000000001" customHeight="1">
      <c r="A18" s="83">
        <v>14</v>
      </c>
      <c r="B18" s="87" t="s">
        <v>13</v>
      </c>
      <c r="C18" s="12" t="s">
        <v>1</v>
      </c>
      <c r="D18" s="40">
        <v>2</v>
      </c>
    </row>
    <row r="19" spans="1:4" ht="20.100000000000001" customHeight="1">
      <c r="A19" s="83">
        <v>15</v>
      </c>
      <c r="B19" s="86" t="s">
        <v>14</v>
      </c>
      <c r="C19" s="12" t="s">
        <v>1</v>
      </c>
      <c r="D19" s="40">
        <v>2</v>
      </c>
    </row>
    <row r="20" spans="1:4" ht="20.100000000000001" customHeight="1">
      <c r="A20" s="83">
        <v>16</v>
      </c>
      <c r="B20" s="86" t="s">
        <v>386</v>
      </c>
      <c r="C20" s="12" t="s">
        <v>1</v>
      </c>
      <c r="D20" s="40">
        <v>2</v>
      </c>
    </row>
    <row r="21" spans="1:4" ht="20.100000000000001" customHeight="1">
      <c r="A21" s="83">
        <v>17</v>
      </c>
      <c r="B21" s="86" t="s">
        <v>32</v>
      </c>
      <c r="C21" s="12" t="s">
        <v>1</v>
      </c>
      <c r="D21" s="40">
        <v>2</v>
      </c>
    </row>
    <row r="22" spans="1:4" ht="20.100000000000001" customHeight="1">
      <c r="A22" s="83">
        <v>18</v>
      </c>
      <c r="B22" s="86" t="s">
        <v>33</v>
      </c>
      <c r="C22" s="12" t="s">
        <v>1</v>
      </c>
      <c r="D22" s="40">
        <v>2</v>
      </c>
    </row>
    <row r="23" spans="1:4" ht="20.100000000000001" customHeight="1">
      <c r="A23" s="83">
        <v>19</v>
      </c>
      <c r="B23" s="87" t="s">
        <v>19</v>
      </c>
      <c r="C23" s="12" t="s">
        <v>1</v>
      </c>
      <c r="D23" s="40">
        <v>2</v>
      </c>
    </row>
    <row r="24" spans="1:4" ht="20.100000000000001" customHeight="1">
      <c r="A24" s="83">
        <v>20</v>
      </c>
      <c r="B24" s="86" t="s">
        <v>376</v>
      </c>
      <c r="C24" s="83" t="s">
        <v>16</v>
      </c>
      <c r="D24" s="40">
        <v>2</v>
      </c>
    </row>
    <row r="25" spans="1:4" ht="20.100000000000001" customHeight="1">
      <c r="A25" s="83">
        <v>21</v>
      </c>
      <c r="B25" s="87" t="s">
        <v>377</v>
      </c>
      <c r="C25" s="83" t="s">
        <v>16</v>
      </c>
      <c r="D25" s="40">
        <v>2</v>
      </c>
    </row>
    <row r="26" spans="1:4" ht="20.100000000000001" customHeight="1">
      <c r="A26" s="83">
        <v>22</v>
      </c>
      <c r="B26" s="87" t="s">
        <v>22</v>
      </c>
      <c r="C26" s="83" t="s">
        <v>16</v>
      </c>
      <c r="D26" s="40">
        <v>2</v>
      </c>
    </row>
    <row r="27" spans="1:4" ht="20.100000000000001" customHeight="1">
      <c r="A27" s="83">
        <v>23</v>
      </c>
      <c r="B27" s="87" t="s">
        <v>23</v>
      </c>
      <c r="C27" s="83" t="s">
        <v>16</v>
      </c>
      <c r="D27" s="40">
        <v>2</v>
      </c>
    </row>
    <row r="28" spans="1:4" ht="20.100000000000001" customHeight="1">
      <c r="A28" s="83">
        <v>24</v>
      </c>
      <c r="B28" s="87" t="s">
        <v>24</v>
      </c>
      <c r="C28" s="83" t="s">
        <v>16</v>
      </c>
      <c r="D28" s="40">
        <v>2</v>
      </c>
    </row>
    <row r="29" spans="1:4" ht="20.100000000000001" customHeight="1">
      <c r="A29" s="83">
        <v>25</v>
      </c>
      <c r="B29" s="86" t="s">
        <v>25</v>
      </c>
      <c r="C29" s="83" t="s">
        <v>16</v>
      </c>
      <c r="D29" s="40">
        <v>2</v>
      </c>
    </row>
    <row r="30" spans="1:4" ht="20.100000000000001" customHeight="1">
      <c r="A30" s="83">
        <v>26</v>
      </c>
      <c r="B30" s="86" t="s">
        <v>26</v>
      </c>
      <c r="C30" s="83" t="s">
        <v>16</v>
      </c>
      <c r="D30" s="40">
        <v>2</v>
      </c>
    </row>
    <row r="31" spans="1:4" ht="20.100000000000001" customHeight="1">
      <c r="A31" s="83">
        <v>27</v>
      </c>
      <c r="B31" s="86" t="s">
        <v>27</v>
      </c>
      <c r="C31" s="83" t="s">
        <v>16</v>
      </c>
      <c r="D31" s="40">
        <v>2</v>
      </c>
    </row>
    <row r="32" spans="1:4" ht="20.100000000000001" customHeight="1">
      <c r="A32" s="83">
        <v>28</v>
      </c>
      <c r="B32" s="86" t="s">
        <v>28</v>
      </c>
      <c r="C32" s="83" t="s">
        <v>16</v>
      </c>
      <c r="D32" s="40">
        <v>2</v>
      </c>
    </row>
    <row r="33" spans="1:4" ht="20.100000000000001" customHeight="1">
      <c r="A33" s="83">
        <v>29</v>
      </c>
      <c r="B33" s="86" t="s">
        <v>29</v>
      </c>
      <c r="C33" s="83" t="s">
        <v>16</v>
      </c>
      <c r="D33" s="40">
        <v>2</v>
      </c>
    </row>
    <row r="34" spans="1:4" ht="20.100000000000001" customHeight="1">
      <c r="A34" s="83">
        <v>30</v>
      </c>
      <c r="B34" s="86" t="s">
        <v>30</v>
      </c>
      <c r="C34" s="83" t="s">
        <v>16</v>
      </c>
      <c r="D34" s="40">
        <v>2</v>
      </c>
    </row>
    <row r="35" spans="1:4" ht="20.100000000000001" customHeight="1">
      <c r="A35" s="83">
        <v>31</v>
      </c>
      <c r="B35" s="87" t="s">
        <v>378</v>
      </c>
      <c r="C35" s="83" t="s">
        <v>16</v>
      </c>
      <c r="D35" s="40">
        <v>2</v>
      </c>
    </row>
    <row r="36" spans="1:4" ht="20.100000000000001" customHeight="1">
      <c r="A36" s="83">
        <v>32</v>
      </c>
      <c r="B36" s="86" t="s">
        <v>20</v>
      </c>
      <c r="C36" s="83" t="s">
        <v>21</v>
      </c>
      <c r="D36" s="40">
        <v>2</v>
      </c>
    </row>
    <row r="37" spans="1:4" ht="20.100000000000001" customHeight="1">
      <c r="A37" s="83">
        <v>33</v>
      </c>
      <c r="B37" s="86" t="s">
        <v>9</v>
      </c>
      <c r="C37" s="12" t="s">
        <v>10</v>
      </c>
      <c r="D37" s="40">
        <v>2</v>
      </c>
    </row>
    <row r="38" spans="1:4" ht="20.100000000000001" customHeight="1">
      <c r="A38" s="83">
        <v>34</v>
      </c>
      <c r="B38" s="87" t="s">
        <v>11</v>
      </c>
      <c r="C38" s="83" t="s">
        <v>12</v>
      </c>
      <c r="D38" s="40">
        <v>2</v>
      </c>
    </row>
    <row r="39" spans="1:4" ht="20.100000000000001" customHeight="1">
      <c r="A39" s="83">
        <v>35</v>
      </c>
      <c r="B39" s="87" t="s">
        <v>17</v>
      </c>
      <c r="C39" s="83" t="s">
        <v>18</v>
      </c>
      <c r="D39" s="40">
        <v>2</v>
      </c>
    </row>
    <row r="40" spans="1:4" ht="20.100000000000001" customHeight="1">
      <c r="A40" s="83">
        <v>36</v>
      </c>
      <c r="B40" s="86" t="s">
        <v>381</v>
      </c>
      <c r="C40" s="12" t="s">
        <v>10</v>
      </c>
      <c r="D40" s="40">
        <v>2</v>
      </c>
    </row>
    <row r="41" spans="1:4" ht="20.100000000000001" customHeight="1">
      <c r="A41" s="83">
        <v>37</v>
      </c>
      <c r="B41" s="86" t="s">
        <v>34</v>
      </c>
      <c r="C41" s="83" t="s">
        <v>8</v>
      </c>
      <c r="D41" s="40">
        <v>2</v>
      </c>
    </row>
    <row r="42" spans="1:4" ht="20.100000000000001" customHeight="1">
      <c r="A42" s="83">
        <v>38</v>
      </c>
      <c r="B42" s="87" t="s">
        <v>212</v>
      </c>
      <c r="C42" s="6" t="s">
        <v>68</v>
      </c>
      <c r="D42" s="40">
        <v>1</v>
      </c>
    </row>
    <row r="43" spans="1:4" ht="20.100000000000001" customHeight="1">
      <c r="A43" s="83">
        <v>39</v>
      </c>
      <c r="B43" s="89" t="s">
        <v>297</v>
      </c>
      <c r="C43" s="6" t="s">
        <v>69</v>
      </c>
      <c r="D43" s="40">
        <v>1</v>
      </c>
    </row>
    <row r="44" spans="1:4" ht="20.100000000000001" customHeight="1">
      <c r="A44" s="83">
        <v>40</v>
      </c>
      <c r="B44" s="87" t="s">
        <v>35</v>
      </c>
      <c r="C44" s="6" t="s">
        <v>70</v>
      </c>
      <c r="D44" s="40">
        <v>1</v>
      </c>
    </row>
    <row r="45" spans="1:4" ht="20.100000000000001" customHeight="1">
      <c r="A45" s="83">
        <v>41</v>
      </c>
      <c r="B45" s="87" t="s">
        <v>213</v>
      </c>
      <c r="C45" s="6" t="s">
        <v>71</v>
      </c>
      <c r="D45" s="40">
        <v>1</v>
      </c>
    </row>
    <row r="46" spans="1:4" ht="20.100000000000001" customHeight="1">
      <c r="A46" s="83">
        <v>42</v>
      </c>
      <c r="B46" s="87" t="s">
        <v>214</v>
      </c>
      <c r="C46" s="6" t="s">
        <v>72</v>
      </c>
      <c r="D46" s="40">
        <v>1</v>
      </c>
    </row>
    <row r="47" spans="1:4" ht="20.100000000000001" customHeight="1">
      <c r="A47" s="83">
        <v>43</v>
      </c>
      <c r="B47" s="87" t="s">
        <v>220</v>
      </c>
      <c r="C47" s="6" t="s">
        <v>435</v>
      </c>
      <c r="D47" s="40">
        <v>1</v>
      </c>
    </row>
    <row r="48" spans="1:4" ht="20.100000000000001" customHeight="1">
      <c r="A48" s="83">
        <v>44</v>
      </c>
      <c r="B48" s="87" t="s">
        <v>436</v>
      </c>
      <c r="C48" s="6" t="s">
        <v>72</v>
      </c>
      <c r="D48" s="40">
        <v>1</v>
      </c>
    </row>
    <row r="49" spans="1:4" ht="20.100000000000001" customHeight="1">
      <c r="A49" s="83">
        <v>45</v>
      </c>
      <c r="B49" s="87" t="s">
        <v>437</v>
      </c>
      <c r="C49" s="6" t="s">
        <v>438</v>
      </c>
      <c r="D49" s="40">
        <v>1</v>
      </c>
    </row>
    <row r="50" spans="1:4" ht="20.100000000000001" customHeight="1">
      <c r="A50" s="83">
        <v>46</v>
      </c>
      <c r="B50" s="87" t="s">
        <v>439</v>
      </c>
      <c r="C50" s="6" t="s">
        <v>440</v>
      </c>
      <c r="D50" s="40">
        <v>1</v>
      </c>
    </row>
    <row r="51" spans="1:4" ht="20.100000000000001" customHeight="1">
      <c r="A51" s="83">
        <v>47</v>
      </c>
      <c r="B51" s="87" t="s">
        <v>441</v>
      </c>
      <c r="C51" s="6" t="s">
        <v>72</v>
      </c>
      <c r="D51" s="40">
        <v>1</v>
      </c>
    </row>
    <row r="52" spans="1:4" ht="20.100000000000001" customHeight="1">
      <c r="A52" s="83">
        <v>48</v>
      </c>
      <c r="B52" s="87" t="s">
        <v>442</v>
      </c>
      <c r="C52" s="6" t="s">
        <v>443</v>
      </c>
      <c r="D52" s="40">
        <v>1</v>
      </c>
    </row>
    <row r="53" spans="1:4" ht="20.100000000000001" customHeight="1">
      <c r="A53" s="83">
        <v>49</v>
      </c>
      <c r="B53" s="87" t="s">
        <v>444</v>
      </c>
      <c r="C53" s="6" t="s">
        <v>72</v>
      </c>
      <c r="D53" s="40">
        <v>1</v>
      </c>
    </row>
    <row r="54" spans="1:4" ht="20.100000000000001" customHeight="1">
      <c r="A54" s="83">
        <v>50</v>
      </c>
      <c r="B54" s="87" t="s">
        <v>445</v>
      </c>
      <c r="C54" s="6" t="s">
        <v>73</v>
      </c>
      <c r="D54" s="40">
        <v>1</v>
      </c>
    </row>
    <row r="55" spans="1:4" ht="20.100000000000001" customHeight="1">
      <c r="A55" s="83">
        <v>51</v>
      </c>
      <c r="B55" s="87" t="s">
        <v>446</v>
      </c>
      <c r="C55" s="6" t="s">
        <v>447</v>
      </c>
      <c r="D55" s="40">
        <v>1</v>
      </c>
    </row>
    <row r="56" spans="1:4" ht="20.100000000000001" customHeight="1">
      <c r="A56" s="83">
        <v>52</v>
      </c>
      <c r="B56" s="87" t="s">
        <v>448</v>
      </c>
      <c r="C56" s="6" t="s">
        <v>74</v>
      </c>
      <c r="D56" s="40">
        <v>1</v>
      </c>
    </row>
    <row r="57" spans="1:4" ht="20.100000000000001" customHeight="1">
      <c r="A57" s="83">
        <v>53</v>
      </c>
      <c r="B57" s="87" t="s">
        <v>449</v>
      </c>
      <c r="C57" s="6" t="s">
        <v>75</v>
      </c>
      <c r="D57" s="40">
        <v>1</v>
      </c>
    </row>
    <row r="58" spans="1:4" ht="20.100000000000001" customHeight="1">
      <c r="A58" s="83">
        <v>54</v>
      </c>
      <c r="B58" s="86" t="s">
        <v>395</v>
      </c>
      <c r="C58" s="83" t="s">
        <v>396</v>
      </c>
      <c r="D58" s="77">
        <v>1</v>
      </c>
    </row>
    <row r="59" spans="1:4" ht="20.100000000000001" customHeight="1">
      <c r="A59" s="83">
        <v>55</v>
      </c>
      <c r="B59" s="87" t="s">
        <v>37</v>
      </c>
      <c r="C59" s="6" t="s">
        <v>67</v>
      </c>
      <c r="D59" s="40">
        <v>1</v>
      </c>
    </row>
    <row r="60" spans="1:4" ht="20.100000000000001" customHeight="1">
      <c r="A60" s="83">
        <v>56</v>
      </c>
      <c r="B60" s="87" t="s">
        <v>38</v>
      </c>
      <c r="C60" s="6" t="s">
        <v>76</v>
      </c>
      <c r="D60" s="40">
        <v>1</v>
      </c>
    </row>
    <row r="61" spans="1:4" ht="20.100000000000001" customHeight="1">
      <c r="A61" s="83">
        <v>57</v>
      </c>
      <c r="B61" s="87" t="s">
        <v>39</v>
      </c>
      <c r="C61" s="6" t="s">
        <v>215</v>
      </c>
      <c r="D61" s="40">
        <v>1</v>
      </c>
    </row>
    <row r="62" spans="1:4" ht="20.100000000000001" customHeight="1">
      <c r="A62" s="83">
        <v>58</v>
      </c>
      <c r="B62" s="87" t="s">
        <v>380</v>
      </c>
      <c r="C62" s="6" t="s">
        <v>77</v>
      </c>
      <c r="D62" s="40">
        <v>1</v>
      </c>
    </row>
    <row r="63" spans="1:4" ht="20.100000000000001" customHeight="1">
      <c r="A63" s="83">
        <v>59</v>
      </c>
      <c r="B63" s="87" t="s">
        <v>40</v>
      </c>
      <c r="C63" s="6" t="s">
        <v>78</v>
      </c>
      <c r="D63" s="40">
        <v>1</v>
      </c>
    </row>
    <row r="64" spans="1:4" ht="20.100000000000001" customHeight="1">
      <c r="A64" s="83">
        <v>60</v>
      </c>
      <c r="B64" s="87" t="s">
        <v>41</v>
      </c>
      <c r="C64" s="6" t="s">
        <v>67</v>
      </c>
      <c r="D64" s="40">
        <v>1</v>
      </c>
    </row>
    <row r="65" spans="1:4" ht="20.100000000000001" customHeight="1">
      <c r="A65" s="83">
        <v>61</v>
      </c>
      <c r="B65" s="87" t="s">
        <v>42</v>
      </c>
      <c r="C65" s="6" t="s">
        <v>67</v>
      </c>
      <c r="D65" s="40">
        <v>1</v>
      </c>
    </row>
    <row r="66" spans="1:4" ht="20.100000000000001" customHeight="1">
      <c r="A66" s="83">
        <v>62</v>
      </c>
      <c r="B66" s="87" t="s">
        <v>43</v>
      </c>
      <c r="C66" s="6" t="s">
        <v>67</v>
      </c>
      <c r="D66" s="40">
        <v>1</v>
      </c>
    </row>
    <row r="67" spans="1:4" ht="20.100000000000001" customHeight="1">
      <c r="A67" s="83">
        <v>63</v>
      </c>
      <c r="B67" s="87" t="s">
        <v>37</v>
      </c>
      <c r="C67" s="6" t="s">
        <v>67</v>
      </c>
      <c r="D67" s="40">
        <v>1</v>
      </c>
    </row>
    <row r="68" spans="1:4" ht="20.100000000000001" customHeight="1">
      <c r="A68" s="83">
        <v>64</v>
      </c>
      <c r="B68" s="87" t="s">
        <v>44</v>
      </c>
      <c r="C68" s="6" t="s">
        <v>79</v>
      </c>
      <c r="D68" s="40">
        <v>1</v>
      </c>
    </row>
    <row r="69" spans="1:4" ht="20.100000000000001" customHeight="1">
      <c r="A69" s="83">
        <v>65</v>
      </c>
      <c r="B69" s="87" t="s">
        <v>45</v>
      </c>
      <c r="C69" s="6" t="s">
        <v>216</v>
      </c>
      <c r="D69" s="40">
        <v>1</v>
      </c>
    </row>
    <row r="70" spans="1:4" ht="20.100000000000001" customHeight="1">
      <c r="A70" s="83">
        <v>66</v>
      </c>
      <c r="B70" s="87" t="s">
        <v>46</v>
      </c>
      <c r="C70" s="6" t="s">
        <v>72</v>
      </c>
      <c r="D70" s="40">
        <v>1</v>
      </c>
    </row>
    <row r="71" spans="1:4" ht="20.100000000000001" customHeight="1">
      <c r="A71" s="83">
        <v>67</v>
      </c>
      <c r="B71" s="87" t="s">
        <v>217</v>
      </c>
      <c r="C71" s="6" t="s">
        <v>80</v>
      </c>
      <c r="D71" s="40">
        <v>1</v>
      </c>
    </row>
    <row r="72" spans="1:4" ht="20.100000000000001" customHeight="1">
      <c r="A72" s="83">
        <v>68</v>
      </c>
      <c r="B72" s="87" t="s">
        <v>218</v>
      </c>
      <c r="C72" s="6" t="s">
        <v>81</v>
      </c>
      <c r="D72" s="40">
        <v>1</v>
      </c>
    </row>
    <row r="73" spans="1:4" ht="20.100000000000001" customHeight="1">
      <c r="A73" s="83">
        <v>69</v>
      </c>
      <c r="B73" s="87" t="s">
        <v>47</v>
      </c>
      <c r="C73" s="6" t="s">
        <v>67</v>
      </c>
      <c r="D73" s="40">
        <v>1</v>
      </c>
    </row>
    <row r="74" spans="1:4" ht="20.100000000000001" customHeight="1">
      <c r="A74" s="83">
        <v>70</v>
      </c>
      <c r="B74" s="87" t="s">
        <v>48</v>
      </c>
      <c r="C74" s="6" t="s">
        <v>67</v>
      </c>
      <c r="D74" s="40">
        <v>1</v>
      </c>
    </row>
    <row r="75" spans="1:4" ht="20.100000000000001" customHeight="1">
      <c r="A75" s="83">
        <v>71</v>
      </c>
      <c r="B75" s="87" t="s">
        <v>49</v>
      </c>
      <c r="C75" s="6" t="s">
        <v>82</v>
      </c>
      <c r="D75" s="40">
        <v>1</v>
      </c>
    </row>
    <row r="76" spans="1:4" ht="20.100000000000001" customHeight="1">
      <c r="A76" s="83">
        <v>72</v>
      </c>
      <c r="B76" s="87" t="s">
        <v>50</v>
      </c>
      <c r="C76" s="6" t="s">
        <v>70</v>
      </c>
      <c r="D76" s="40">
        <v>1</v>
      </c>
    </row>
    <row r="77" spans="1:4" ht="20.100000000000001" customHeight="1">
      <c r="A77" s="83">
        <v>73</v>
      </c>
      <c r="B77" s="87" t="s">
        <v>219</v>
      </c>
      <c r="C77" s="6" t="s">
        <v>67</v>
      </c>
      <c r="D77" s="40">
        <v>1</v>
      </c>
    </row>
    <row r="78" spans="1:4" ht="20.100000000000001" customHeight="1">
      <c r="A78" s="83">
        <v>74</v>
      </c>
      <c r="B78" s="87" t="s">
        <v>220</v>
      </c>
      <c r="C78" s="6" t="s">
        <v>83</v>
      </c>
      <c r="D78" s="40">
        <v>1</v>
      </c>
    </row>
    <row r="79" spans="1:4" ht="20.100000000000001" customHeight="1">
      <c r="A79" s="83">
        <v>75</v>
      </c>
      <c r="B79" s="87" t="s">
        <v>221</v>
      </c>
      <c r="C79" s="6" t="s">
        <v>75</v>
      </c>
      <c r="D79" s="40">
        <v>1</v>
      </c>
    </row>
    <row r="80" spans="1:4" ht="20.100000000000001" customHeight="1">
      <c r="A80" s="83">
        <v>76</v>
      </c>
      <c r="B80" s="87" t="s">
        <v>453</v>
      </c>
      <c r="C80" s="6" t="s">
        <v>443</v>
      </c>
      <c r="D80" s="40">
        <v>1</v>
      </c>
    </row>
    <row r="81" spans="1:4" ht="20.100000000000001" customHeight="1">
      <c r="A81" s="83">
        <v>77</v>
      </c>
      <c r="B81" s="87" t="s">
        <v>454</v>
      </c>
      <c r="C81" s="6" t="s">
        <v>455</v>
      </c>
      <c r="D81" s="40">
        <v>1</v>
      </c>
    </row>
    <row r="82" spans="1:4" ht="20.100000000000001" customHeight="1">
      <c r="A82" s="83">
        <v>78</v>
      </c>
      <c r="B82" s="87" t="s">
        <v>456</v>
      </c>
      <c r="C82" s="6" t="s">
        <v>440</v>
      </c>
      <c r="D82" s="40">
        <v>1</v>
      </c>
    </row>
    <row r="83" spans="1:4" ht="20.100000000000001" customHeight="1">
      <c r="A83" s="83">
        <v>79</v>
      </c>
      <c r="B83" s="87" t="s">
        <v>457</v>
      </c>
      <c r="C83" s="6" t="s">
        <v>458</v>
      </c>
      <c r="D83" s="40">
        <v>1</v>
      </c>
    </row>
    <row r="84" spans="1:4" ht="20.100000000000001" customHeight="1">
      <c r="A84" s="83">
        <v>80</v>
      </c>
      <c r="B84" s="87" t="s">
        <v>459</v>
      </c>
      <c r="C84" s="6" t="s">
        <v>460</v>
      </c>
      <c r="D84" s="40">
        <v>1</v>
      </c>
    </row>
    <row r="85" spans="1:4" ht="20.100000000000001" customHeight="1">
      <c r="A85" s="83">
        <v>81</v>
      </c>
      <c r="B85" s="87" t="s">
        <v>461</v>
      </c>
      <c r="C85" s="6" t="s">
        <v>460</v>
      </c>
      <c r="D85" s="40">
        <v>1</v>
      </c>
    </row>
    <row r="86" spans="1:4" ht="20.100000000000001" customHeight="1">
      <c r="A86" s="83">
        <v>82</v>
      </c>
      <c r="B86" s="87" t="s">
        <v>223</v>
      </c>
      <c r="C86" s="6" t="s">
        <v>77</v>
      </c>
      <c r="D86" s="40">
        <v>1</v>
      </c>
    </row>
    <row r="87" spans="1:4" ht="20.100000000000001" customHeight="1">
      <c r="A87" s="83">
        <v>83</v>
      </c>
      <c r="B87" s="87" t="s">
        <v>51</v>
      </c>
      <c r="C87" s="6" t="s">
        <v>84</v>
      </c>
      <c r="D87" s="40">
        <v>1</v>
      </c>
    </row>
    <row r="88" spans="1:4" ht="20.100000000000001" customHeight="1">
      <c r="A88" s="83">
        <v>84</v>
      </c>
      <c r="B88" s="87" t="s">
        <v>222</v>
      </c>
      <c r="C88" s="6" t="s">
        <v>85</v>
      </c>
      <c r="D88" s="40">
        <v>1</v>
      </c>
    </row>
    <row r="89" spans="1:4" ht="20.100000000000001" customHeight="1">
      <c r="A89" s="83">
        <v>85</v>
      </c>
      <c r="B89" s="87" t="s">
        <v>333</v>
      </c>
      <c r="C89" s="6" t="s">
        <v>74</v>
      </c>
      <c r="D89" s="40">
        <v>1</v>
      </c>
    </row>
    <row r="90" spans="1:4" ht="20.100000000000001" customHeight="1">
      <c r="A90" s="83">
        <v>86</v>
      </c>
      <c r="B90" s="87" t="s">
        <v>52</v>
      </c>
      <c r="C90" s="6" t="s">
        <v>67</v>
      </c>
      <c r="D90" s="40">
        <v>1</v>
      </c>
    </row>
    <row r="91" spans="1:4" ht="20.100000000000001" customHeight="1">
      <c r="A91" s="83">
        <v>87</v>
      </c>
      <c r="B91" s="87" t="s">
        <v>53</v>
      </c>
      <c r="C91" s="6" t="s">
        <v>82</v>
      </c>
      <c r="D91" s="40">
        <v>1</v>
      </c>
    </row>
    <row r="92" spans="1:4" ht="20.100000000000001" customHeight="1">
      <c r="A92" s="83">
        <v>88</v>
      </c>
      <c r="B92" s="87" t="s">
        <v>224</v>
      </c>
      <c r="C92" s="6" t="s">
        <v>69</v>
      </c>
      <c r="D92" s="40">
        <v>1</v>
      </c>
    </row>
    <row r="93" spans="1:4" ht="20.100000000000001" customHeight="1">
      <c r="A93" s="83">
        <v>89</v>
      </c>
      <c r="B93" s="87" t="s">
        <v>225</v>
      </c>
      <c r="C93" s="6" t="s">
        <v>86</v>
      </c>
      <c r="D93" s="40">
        <v>1</v>
      </c>
    </row>
    <row r="94" spans="1:4" ht="20.100000000000001" customHeight="1">
      <c r="A94" s="83">
        <v>90</v>
      </c>
      <c r="B94" s="87" t="s">
        <v>226</v>
      </c>
      <c r="C94" s="6" t="s">
        <v>80</v>
      </c>
      <c r="D94" s="40">
        <v>1</v>
      </c>
    </row>
    <row r="95" spans="1:4" ht="20.100000000000001" customHeight="1">
      <c r="A95" s="83">
        <v>91</v>
      </c>
      <c r="B95" s="87" t="s">
        <v>54</v>
      </c>
      <c r="C95" s="6" t="s">
        <v>87</v>
      </c>
      <c r="D95" s="40">
        <v>1</v>
      </c>
    </row>
    <row r="96" spans="1:4" ht="20.100000000000001" customHeight="1">
      <c r="A96" s="83">
        <v>92</v>
      </c>
      <c r="B96" s="86" t="s">
        <v>409</v>
      </c>
      <c r="C96" s="83" t="s">
        <v>410</v>
      </c>
      <c r="D96" s="77">
        <v>1</v>
      </c>
    </row>
    <row r="97" spans="1:4" ht="20.100000000000001" customHeight="1">
      <c r="A97" s="83">
        <v>93</v>
      </c>
      <c r="B97" s="87" t="s">
        <v>56</v>
      </c>
      <c r="C97" s="6" t="s">
        <v>67</v>
      </c>
      <c r="D97" s="40">
        <v>1</v>
      </c>
    </row>
    <row r="98" spans="1:4" ht="20.100000000000001" customHeight="1">
      <c r="A98" s="83">
        <v>94</v>
      </c>
      <c r="B98" s="87" t="s">
        <v>227</v>
      </c>
      <c r="C98" s="6" t="s">
        <v>88</v>
      </c>
      <c r="D98" s="40">
        <v>1</v>
      </c>
    </row>
    <row r="99" spans="1:4" ht="20.100000000000001" customHeight="1">
      <c r="A99" s="83">
        <v>95</v>
      </c>
      <c r="B99" s="87" t="s">
        <v>228</v>
      </c>
      <c r="C99" s="6" t="s">
        <v>68</v>
      </c>
      <c r="D99" s="40">
        <v>1</v>
      </c>
    </row>
    <row r="100" spans="1:4" ht="20.100000000000001" customHeight="1">
      <c r="A100" s="83">
        <v>96</v>
      </c>
      <c r="B100" s="87" t="s">
        <v>57</v>
      </c>
      <c r="C100" s="6" t="s">
        <v>67</v>
      </c>
      <c r="D100" s="40">
        <v>1</v>
      </c>
    </row>
    <row r="101" spans="1:4" ht="20.100000000000001" customHeight="1">
      <c r="A101" s="83">
        <v>97</v>
      </c>
      <c r="B101" s="87" t="s">
        <v>58</v>
      </c>
      <c r="C101" s="6" t="s">
        <v>70</v>
      </c>
      <c r="D101" s="40">
        <v>1</v>
      </c>
    </row>
    <row r="102" spans="1:4" ht="20.100000000000001" customHeight="1">
      <c r="A102" s="83">
        <v>98</v>
      </c>
      <c r="B102" s="87" t="s">
        <v>334</v>
      </c>
      <c r="C102" s="6" t="s">
        <v>89</v>
      </c>
      <c r="D102" s="40">
        <v>1</v>
      </c>
    </row>
    <row r="103" spans="1:4" ht="20.100000000000001" customHeight="1">
      <c r="A103" s="83">
        <v>99</v>
      </c>
      <c r="B103" s="87" t="s">
        <v>59</v>
      </c>
      <c r="C103" s="6" t="s">
        <v>67</v>
      </c>
      <c r="D103" s="40">
        <v>1</v>
      </c>
    </row>
    <row r="104" spans="1:4" ht="20.100000000000001" customHeight="1">
      <c r="A104" s="83">
        <v>100</v>
      </c>
      <c r="B104" s="87" t="s">
        <v>60</v>
      </c>
      <c r="C104" s="6" t="s">
        <v>67</v>
      </c>
      <c r="D104" s="40">
        <v>1</v>
      </c>
    </row>
    <row r="105" spans="1:4" ht="20.100000000000001" customHeight="1">
      <c r="A105" s="83">
        <v>101</v>
      </c>
      <c r="B105" s="87" t="s">
        <v>232</v>
      </c>
      <c r="C105" s="6" t="s">
        <v>74</v>
      </c>
      <c r="D105" s="40">
        <v>1</v>
      </c>
    </row>
    <row r="106" spans="1:4" ht="20.100000000000001" customHeight="1">
      <c r="A106" s="83">
        <v>102</v>
      </c>
      <c r="B106" s="87" t="s">
        <v>61</v>
      </c>
      <c r="C106" s="6" t="s">
        <v>90</v>
      </c>
      <c r="D106" s="40">
        <v>1</v>
      </c>
    </row>
    <row r="107" spans="1:4" ht="20.100000000000001" customHeight="1">
      <c r="A107" s="83">
        <v>103</v>
      </c>
      <c r="B107" s="87" t="s">
        <v>62</v>
      </c>
      <c r="C107" s="6" t="s">
        <v>90</v>
      </c>
      <c r="D107" s="40">
        <v>1</v>
      </c>
    </row>
    <row r="108" spans="1:4" ht="20.100000000000001" customHeight="1">
      <c r="A108" s="83">
        <v>104</v>
      </c>
      <c r="B108" s="87" t="s">
        <v>63</v>
      </c>
      <c r="C108" s="6" t="s">
        <v>67</v>
      </c>
      <c r="D108" s="40">
        <v>1</v>
      </c>
    </row>
    <row r="109" spans="1:4" ht="20.100000000000001" customHeight="1">
      <c r="A109" s="83">
        <v>105</v>
      </c>
      <c r="B109" s="87" t="s">
        <v>64</v>
      </c>
      <c r="C109" s="6" t="s">
        <v>70</v>
      </c>
      <c r="D109" s="40">
        <v>1</v>
      </c>
    </row>
    <row r="110" spans="1:4" ht="20.100000000000001" customHeight="1">
      <c r="A110" s="83">
        <v>106</v>
      </c>
      <c r="B110" s="87" t="s">
        <v>230</v>
      </c>
      <c r="C110" s="6" t="s">
        <v>91</v>
      </c>
      <c r="D110" s="40">
        <v>1</v>
      </c>
    </row>
    <row r="111" spans="1:4" ht="20.100000000000001" customHeight="1">
      <c r="A111" s="83">
        <v>107</v>
      </c>
      <c r="B111" s="87" t="s">
        <v>231</v>
      </c>
      <c r="C111" s="6" t="s">
        <v>72</v>
      </c>
      <c r="D111" s="40">
        <v>1</v>
      </c>
    </row>
    <row r="112" spans="1:4" ht="20.100000000000001" customHeight="1">
      <c r="A112" s="83">
        <v>108</v>
      </c>
      <c r="B112" s="86" t="s">
        <v>402</v>
      </c>
      <c r="C112" s="83" t="s">
        <v>403</v>
      </c>
      <c r="D112" s="77">
        <v>1</v>
      </c>
    </row>
    <row r="113" spans="1:4" ht="20.100000000000001" customHeight="1">
      <c r="A113" s="83">
        <v>109</v>
      </c>
      <c r="B113" s="87" t="s">
        <v>66</v>
      </c>
      <c r="C113" s="6" t="s">
        <v>93</v>
      </c>
      <c r="D113" s="40">
        <v>1</v>
      </c>
    </row>
    <row r="114" spans="1:4" ht="20.100000000000001" customHeight="1">
      <c r="A114" s="83">
        <v>110</v>
      </c>
      <c r="B114" s="87" t="s">
        <v>229</v>
      </c>
      <c r="C114" s="6" t="s">
        <v>94</v>
      </c>
      <c r="D114" s="40">
        <v>1</v>
      </c>
    </row>
    <row r="115" spans="1:4" ht="20.100000000000001" customHeight="1">
      <c r="A115" s="83">
        <v>111</v>
      </c>
      <c r="B115" s="14" t="s">
        <v>95</v>
      </c>
      <c r="C115" s="12" t="s">
        <v>73</v>
      </c>
      <c r="D115" s="40">
        <v>1</v>
      </c>
    </row>
    <row r="116" spans="1:4" ht="20.100000000000001" customHeight="1">
      <c r="A116" s="83">
        <v>112</v>
      </c>
      <c r="B116" s="14" t="s">
        <v>96</v>
      </c>
      <c r="C116" s="83" t="s">
        <v>120</v>
      </c>
      <c r="D116" s="40">
        <v>1</v>
      </c>
    </row>
    <row r="117" spans="1:4" ht="20.100000000000001" customHeight="1">
      <c r="A117" s="83">
        <v>113</v>
      </c>
      <c r="B117" s="14" t="s">
        <v>97</v>
      </c>
      <c r="C117" s="83" t="s">
        <v>189</v>
      </c>
      <c r="D117" s="40">
        <v>1</v>
      </c>
    </row>
    <row r="118" spans="1:4" ht="20.100000000000001" customHeight="1">
      <c r="A118" s="83">
        <v>114</v>
      </c>
      <c r="B118" s="14" t="s">
        <v>98</v>
      </c>
      <c r="C118" s="83" t="s">
        <v>187</v>
      </c>
      <c r="D118" s="40">
        <v>1</v>
      </c>
    </row>
    <row r="119" spans="1:4" ht="20.100000000000001" customHeight="1">
      <c r="A119" s="83">
        <v>115</v>
      </c>
      <c r="B119" s="14" t="s">
        <v>99</v>
      </c>
      <c r="C119" s="83" t="s">
        <v>122</v>
      </c>
      <c r="D119" s="40">
        <v>1</v>
      </c>
    </row>
    <row r="120" spans="1:4" ht="20.100000000000001" customHeight="1">
      <c r="A120" s="83">
        <v>116</v>
      </c>
      <c r="B120" s="14" t="s">
        <v>100</v>
      </c>
      <c r="C120" s="83" t="s">
        <v>190</v>
      </c>
      <c r="D120" s="40">
        <v>1</v>
      </c>
    </row>
    <row r="121" spans="1:4" ht="20.100000000000001" customHeight="1">
      <c r="A121" s="83">
        <v>117</v>
      </c>
      <c r="B121" s="16" t="s">
        <v>299</v>
      </c>
      <c r="C121" s="83" t="s">
        <v>123</v>
      </c>
      <c r="D121" s="40">
        <v>1</v>
      </c>
    </row>
    <row r="122" spans="1:4" ht="20.100000000000001" customHeight="1">
      <c r="A122" s="83">
        <v>118</v>
      </c>
      <c r="B122" s="16" t="s">
        <v>101</v>
      </c>
      <c r="C122" s="83" t="s">
        <v>124</v>
      </c>
      <c r="D122" s="40">
        <v>1</v>
      </c>
    </row>
    <row r="123" spans="1:4" ht="20.100000000000001" customHeight="1">
      <c r="A123" s="83">
        <v>119</v>
      </c>
      <c r="B123" s="16" t="s">
        <v>300</v>
      </c>
      <c r="C123" s="83" t="s">
        <v>123</v>
      </c>
      <c r="D123" s="40">
        <v>1</v>
      </c>
    </row>
    <row r="124" spans="1:4" ht="20.100000000000001" customHeight="1">
      <c r="A124" s="83">
        <v>120</v>
      </c>
      <c r="B124" s="16" t="s">
        <v>102</v>
      </c>
      <c r="C124" s="83" t="s">
        <v>125</v>
      </c>
      <c r="D124" s="40">
        <v>1</v>
      </c>
    </row>
    <row r="125" spans="1:4" ht="20.100000000000001" customHeight="1">
      <c r="A125" s="83">
        <v>121</v>
      </c>
      <c r="B125" s="16" t="s">
        <v>103</v>
      </c>
      <c r="C125" s="83" t="s">
        <v>73</v>
      </c>
      <c r="D125" s="40">
        <v>1</v>
      </c>
    </row>
    <row r="126" spans="1:4" ht="20.100000000000001" customHeight="1">
      <c r="A126" s="83">
        <v>122</v>
      </c>
      <c r="B126" s="16" t="s">
        <v>191</v>
      </c>
      <c r="C126" s="83" t="s">
        <v>124</v>
      </c>
      <c r="D126" s="40">
        <v>1</v>
      </c>
    </row>
    <row r="127" spans="1:4" ht="20.100000000000001" customHeight="1">
      <c r="A127" s="83">
        <v>123</v>
      </c>
      <c r="B127" s="16" t="s">
        <v>301</v>
      </c>
      <c r="C127" s="83" t="s">
        <v>126</v>
      </c>
      <c r="D127" s="40">
        <v>1</v>
      </c>
    </row>
    <row r="128" spans="1:4" ht="20.100000000000001" customHeight="1">
      <c r="A128" s="83">
        <v>124</v>
      </c>
      <c r="B128" s="16" t="s">
        <v>104</v>
      </c>
      <c r="C128" s="12" t="s">
        <v>127</v>
      </c>
      <c r="D128" s="40">
        <v>1</v>
      </c>
    </row>
    <row r="129" spans="1:4" ht="20.100000000000001" customHeight="1">
      <c r="A129" s="83">
        <v>125</v>
      </c>
      <c r="B129" s="16" t="s">
        <v>105</v>
      </c>
      <c r="C129" s="83" t="s">
        <v>124</v>
      </c>
      <c r="D129" s="40">
        <v>1</v>
      </c>
    </row>
    <row r="130" spans="1:4" ht="20.100000000000001" customHeight="1">
      <c r="A130" s="83">
        <v>126</v>
      </c>
      <c r="B130" s="16" t="s">
        <v>106</v>
      </c>
      <c r="C130" s="83" t="s">
        <v>128</v>
      </c>
      <c r="D130" s="40">
        <v>1</v>
      </c>
    </row>
    <row r="131" spans="1:4" ht="20.100000000000001" customHeight="1">
      <c r="A131" s="83">
        <v>127</v>
      </c>
      <c r="B131" s="16" t="s">
        <v>107</v>
      </c>
      <c r="C131" s="83" t="s">
        <v>72</v>
      </c>
      <c r="D131" s="40">
        <v>1</v>
      </c>
    </row>
    <row r="132" spans="1:4" ht="20.100000000000001" customHeight="1">
      <c r="A132" s="83">
        <v>128</v>
      </c>
      <c r="B132" s="16" t="s">
        <v>192</v>
      </c>
      <c r="C132" s="83" t="s">
        <v>72</v>
      </c>
      <c r="D132" s="40">
        <v>1</v>
      </c>
    </row>
    <row r="133" spans="1:4" ht="20.100000000000001" customHeight="1">
      <c r="A133" s="83">
        <v>129</v>
      </c>
      <c r="B133" s="16" t="s">
        <v>193</v>
      </c>
      <c r="C133" s="83" t="s">
        <v>1</v>
      </c>
      <c r="D133" s="40">
        <v>1</v>
      </c>
    </row>
    <row r="134" spans="1:4" ht="20.100000000000001" customHeight="1">
      <c r="A134" s="83">
        <v>130</v>
      </c>
      <c r="B134" s="16" t="s">
        <v>108</v>
      </c>
      <c r="C134" s="83" t="s">
        <v>73</v>
      </c>
      <c r="D134" s="40">
        <v>1</v>
      </c>
    </row>
    <row r="135" spans="1:4" ht="20.100000000000001" customHeight="1">
      <c r="A135" s="83">
        <v>131</v>
      </c>
      <c r="B135" s="16" t="s">
        <v>302</v>
      </c>
      <c r="C135" s="83" t="s">
        <v>124</v>
      </c>
      <c r="D135" s="40">
        <v>1</v>
      </c>
    </row>
    <row r="136" spans="1:4" ht="20.100000000000001" customHeight="1">
      <c r="A136" s="83">
        <v>132</v>
      </c>
      <c r="B136" s="16" t="s">
        <v>194</v>
      </c>
      <c r="C136" s="83" t="s">
        <v>73</v>
      </c>
      <c r="D136" s="40">
        <v>1</v>
      </c>
    </row>
    <row r="137" spans="1:4" ht="20.100000000000001" customHeight="1">
      <c r="A137" s="83">
        <v>133</v>
      </c>
      <c r="B137" s="16" t="s">
        <v>303</v>
      </c>
      <c r="C137" s="83" t="s">
        <v>195</v>
      </c>
      <c r="D137" s="40">
        <v>1</v>
      </c>
    </row>
    <row r="138" spans="1:4" ht="20.100000000000001" customHeight="1">
      <c r="A138" s="83">
        <v>134</v>
      </c>
      <c r="B138" s="16" t="s">
        <v>335</v>
      </c>
      <c r="C138" s="12" t="s">
        <v>129</v>
      </c>
      <c r="D138" s="40">
        <v>1</v>
      </c>
    </row>
    <row r="139" spans="1:4" ht="20.100000000000001" customHeight="1">
      <c r="A139" s="83">
        <v>135</v>
      </c>
      <c r="B139" s="16" t="s">
        <v>109</v>
      </c>
      <c r="C139" s="83" t="s">
        <v>130</v>
      </c>
      <c r="D139" s="40">
        <v>1</v>
      </c>
    </row>
    <row r="140" spans="1:4" ht="20.100000000000001" customHeight="1">
      <c r="A140" s="83">
        <v>136</v>
      </c>
      <c r="B140" s="16" t="s">
        <v>110</v>
      </c>
      <c r="C140" s="83" t="s">
        <v>121</v>
      </c>
      <c r="D140" s="40">
        <v>1</v>
      </c>
    </row>
    <row r="141" spans="1:4" ht="20.100000000000001" customHeight="1">
      <c r="A141" s="83">
        <v>137</v>
      </c>
      <c r="B141" s="16" t="s">
        <v>111</v>
      </c>
      <c r="C141" s="83" t="s">
        <v>121</v>
      </c>
      <c r="D141" s="40">
        <v>1</v>
      </c>
    </row>
    <row r="142" spans="1:4" ht="20.100000000000001" customHeight="1">
      <c r="A142" s="83">
        <v>138</v>
      </c>
      <c r="B142" s="16" t="s">
        <v>198</v>
      </c>
      <c r="C142" s="83" t="s">
        <v>196</v>
      </c>
      <c r="D142" s="40">
        <v>1</v>
      </c>
    </row>
    <row r="143" spans="1:4" ht="20.100000000000001" customHeight="1">
      <c r="A143" s="83">
        <v>139</v>
      </c>
      <c r="B143" s="16" t="s">
        <v>199</v>
      </c>
      <c r="C143" s="83" t="s">
        <v>131</v>
      </c>
      <c r="D143" s="40">
        <v>1</v>
      </c>
    </row>
    <row r="144" spans="1:4" ht="20.100000000000001" customHeight="1">
      <c r="A144" s="83">
        <v>140</v>
      </c>
      <c r="B144" s="16" t="s">
        <v>112</v>
      </c>
      <c r="C144" s="83" t="s">
        <v>197</v>
      </c>
      <c r="D144" s="40">
        <v>1</v>
      </c>
    </row>
    <row r="145" spans="1:4" ht="20.100000000000001" customHeight="1">
      <c r="A145" s="83">
        <v>141</v>
      </c>
      <c r="B145" s="16" t="s">
        <v>200</v>
      </c>
      <c r="C145" s="83" t="s">
        <v>122</v>
      </c>
      <c r="D145" s="40">
        <v>1</v>
      </c>
    </row>
    <row r="146" spans="1:4" ht="20.100000000000001" customHeight="1">
      <c r="A146" s="83">
        <v>142</v>
      </c>
      <c r="B146" s="16" t="s">
        <v>201</v>
      </c>
      <c r="C146" s="83" t="s">
        <v>73</v>
      </c>
      <c r="D146" s="40">
        <v>1</v>
      </c>
    </row>
    <row r="147" spans="1:4" ht="20.100000000000001" customHeight="1">
      <c r="A147" s="83">
        <v>143</v>
      </c>
      <c r="B147" s="16" t="s">
        <v>202</v>
      </c>
      <c r="C147" s="83" t="s">
        <v>122</v>
      </c>
      <c r="D147" s="40">
        <v>1</v>
      </c>
    </row>
    <row r="148" spans="1:4" ht="20.100000000000001" customHeight="1">
      <c r="A148" s="83">
        <v>144</v>
      </c>
      <c r="B148" s="16" t="s">
        <v>203</v>
      </c>
      <c r="C148" s="83" t="s">
        <v>73</v>
      </c>
      <c r="D148" s="40">
        <v>1</v>
      </c>
    </row>
    <row r="149" spans="1:4" ht="20.100000000000001" customHeight="1">
      <c r="A149" s="83">
        <v>145</v>
      </c>
      <c r="B149" s="16" t="s">
        <v>204</v>
      </c>
      <c r="C149" s="83" t="s">
        <v>73</v>
      </c>
      <c r="D149" s="40">
        <v>1</v>
      </c>
    </row>
    <row r="150" spans="1:4" ht="20.100000000000001" customHeight="1">
      <c r="A150" s="83">
        <v>146</v>
      </c>
      <c r="B150" s="16" t="s">
        <v>205</v>
      </c>
      <c r="C150" s="83" t="s">
        <v>73</v>
      </c>
      <c r="D150" s="40">
        <v>1</v>
      </c>
    </row>
    <row r="151" spans="1:4" ht="20.100000000000001" customHeight="1">
      <c r="A151" s="83">
        <v>147</v>
      </c>
      <c r="B151" s="16" t="s">
        <v>113</v>
      </c>
      <c r="C151" s="83" t="s">
        <v>132</v>
      </c>
      <c r="D151" s="40">
        <v>1</v>
      </c>
    </row>
    <row r="152" spans="1:4" ht="20.100000000000001" customHeight="1">
      <c r="A152" s="83">
        <v>148</v>
      </c>
      <c r="B152" s="16" t="s">
        <v>114</v>
      </c>
      <c r="C152" s="83" t="s">
        <v>131</v>
      </c>
      <c r="D152" s="40">
        <v>1</v>
      </c>
    </row>
    <row r="153" spans="1:4" ht="20.100000000000001" customHeight="1">
      <c r="A153" s="83">
        <v>149</v>
      </c>
      <c r="B153" s="16" t="s">
        <v>304</v>
      </c>
      <c r="C153" s="83" t="s">
        <v>133</v>
      </c>
      <c r="D153" s="40">
        <v>1</v>
      </c>
    </row>
    <row r="154" spans="1:4" ht="20.100000000000001" customHeight="1">
      <c r="A154" s="83">
        <v>150</v>
      </c>
      <c r="B154" s="16" t="s">
        <v>115</v>
      </c>
      <c r="C154" s="83" t="s">
        <v>206</v>
      </c>
      <c r="D154" s="40">
        <v>1</v>
      </c>
    </row>
    <row r="155" spans="1:4" ht="20.100000000000001" customHeight="1">
      <c r="A155" s="83">
        <v>151</v>
      </c>
      <c r="B155" s="16" t="s">
        <v>208</v>
      </c>
      <c r="C155" s="83" t="s">
        <v>206</v>
      </c>
      <c r="D155" s="40">
        <v>1</v>
      </c>
    </row>
    <row r="156" spans="1:4" ht="20.100000000000001" customHeight="1">
      <c r="A156" s="83">
        <v>152</v>
      </c>
      <c r="B156" s="16" t="s">
        <v>209</v>
      </c>
      <c r="C156" s="83" t="s">
        <v>206</v>
      </c>
      <c r="D156" s="40">
        <v>1</v>
      </c>
    </row>
    <row r="157" spans="1:4" ht="20.100000000000001" customHeight="1">
      <c r="A157" s="83">
        <v>153</v>
      </c>
      <c r="B157" s="16" t="s">
        <v>116</v>
      </c>
      <c r="C157" s="83" t="s">
        <v>206</v>
      </c>
      <c r="D157" s="40">
        <v>1</v>
      </c>
    </row>
    <row r="158" spans="1:4" ht="20.100000000000001" customHeight="1">
      <c r="A158" s="83">
        <v>154</v>
      </c>
      <c r="B158" s="16" t="s">
        <v>117</v>
      </c>
      <c r="C158" s="83" t="s">
        <v>124</v>
      </c>
      <c r="D158" s="40">
        <v>1</v>
      </c>
    </row>
    <row r="159" spans="1:4" ht="20.100000000000001" customHeight="1">
      <c r="A159" s="83">
        <v>155</v>
      </c>
      <c r="B159" s="16" t="s">
        <v>207</v>
      </c>
      <c r="C159" s="83" t="s">
        <v>1</v>
      </c>
      <c r="D159" s="40">
        <v>1</v>
      </c>
    </row>
    <row r="160" spans="1:4" ht="20.100000000000001" customHeight="1">
      <c r="A160" s="83">
        <v>156</v>
      </c>
      <c r="B160" s="16" t="s">
        <v>118</v>
      </c>
      <c r="C160" s="83" t="s">
        <v>124</v>
      </c>
      <c r="D160" s="40">
        <v>1</v>
      </c>
    </row>
    <row r="161" spans="1:4" ht="20.100000000000001" customHeight="1">
      <c r="A161" s="83">
        <v>157</v>
      </c>
      <c r="B161" s="16" t="s">
        <v>119</v>
      </c>
      <c r="C161" s="83" t="s">
        <v>124</v>
      </c>
      <c r="D161" s="40">
        <v>1</v>
      </c>
    </row>
    <row r="162" spans="1:4" ht="20.100000000000001" customHeight="1">
      <c r="A162" s="83">
        <v>158</v>
      </c>
      <c r="B162" s="16" t="s">
        <v>382</v>
      </c>
      <c r="C162" s="12" t="s">
        <v>10</v>
      </c>
      <c r="D162" s="40">
        <v>1</v>
      </c>
    </row>
    <row r="163" spans="1:4" ht="20.100000000000001" customHeight="1">
      <c r="A163" s="83">
        <v>159</v>
      </c>
      <c r="B163" s="14" t="s">
        <v>235</v>
      </c>
      <c r="C163" s="90" t="s">
        <v>128</v>
      </c>
      <c r="D163" s="6">
        <v>2</v>
      </c>
    </row>
    <row r="164" spans="1:4" ht="20.100000000000001" customHeight="1">
      <c r="A164" s="83">
        <v>160</v>
      </c>
      <c r="B164" s="14" t="s">
        <v>236</v>
      </c>
      <c r="C164" s="90" t="s">
        <v>237</v>
      </c>
      <c r="D164" s="6">
        <v>2</v>
      </c>
    </row>
    <row r="165" spans="1:4" ht="20.100000000000001" customHeight="1">
      <c r="A165" s="83">
        <v>161</v>
      </c>
      <c r="B165" s="14" t="s">
        <v>238</v>
      </c>
      <c r="C165" s="90" t="s">
        <v>239</v>
      </c>
      <c r="D165" s="6">
        <v>2</v>
      </c>
    </row>
    <row r="166" spans="1:4" ht="20.100000000000001" customHeight="1">
      <c r="A166" s="83">
        <v>162</v>
      </c>
      <c r="B166" s="14" t="s">
        <v>240</v>
      </c>
      <c r="C166" s="90" t="s">
        <v>241</v>
      </c>
      <c r="D166" s="6">
        <v>1</v>
      </c>
    </row>
    <row r="167" spans="1:4" ht="20.100000000000001" customHeight="1">
      <c r="A167" s="83">
        <v>163</v>
      </c>
      <c r="B167" s="14" t="s">
        <v>242</v>
      </c>
      <c r="C167" s="90" t="s">
        <v>243</v>
      </c>
      <c r="D167" s="6">
        <v>2</v>
      </c>
    </row>
    <row r="168" spans="1:4" ht="20.100000000000001" customHeight="1">
      <c r="A168" s="83">
        <v>164</v>
      </c>
      <c r="B168" s="14" t="s">
        <v>244</v>
      </c>
      <c r="C168" s="90" t="s">
        <v>245</v>
      </c>
      <c r="D168" s="6">
        <v>1</v>
      </c>
    </row>
    <row r="169" spans="1:4" ht="20.100000000000001" customHeight="1">
      <c r="A169" s="83">
        <v>165</v>
      </c>
      <c r="B169" s="14" t="s">
        <v>246</v>
      </c>
      <c r="C169" s="90" t="s">
        <v>247</v>
      </c>
      <c r="D169" s="6">
        <v>1</v>
      </c>
    </row>
    <row r="170" spans="1:4" ht="20.100000000000001" customHeight="1">
      <c r="A170" s="83">
        <v>166</v>
      </c>
      <c r="B170" s="14" t="s">
        <v>248</v>
      </c>
      <c r="C170" s="90" t="s">
        <v>249</v>
      </c>
      <c r="D170" s="6">
        <v>2</v>
      </c>
    </row>
    <row r="171" spans="1:4" ht="20.100000000000001" customHeight="1">
      <c r="A171" s="83">
        <v>167</v>
      </c>
      <c r="B171" s="14" t="s">
        <v>250</v>
      </c>
      <c r="C171" s="90" t="s">
        <v>84</v>
      </c>
      <c r="D171" s="6">
        <v>2</v>
      </c>
    </row>
    <row r="172" spans="1:4" ht="20.100000000000001" customHeight="1">
      <c r="A172" s="83">
        <v>168</v>
      </c>
      <c r="B172" s="14" t="s">
        <v>251</v>
      </c>
      <c r="C172" s="90" t="s">
        <v>252</v>
      </c>
      <c r="D172" s="6">
        <v>1</v>
      </c>
    </row>
    <row r="173" spans="1:4" ht="20.100000000000001" customHeight="1">
      <c r="A173" s="83">
        <v>169</v>
      </c>
      <c r="B173" s="14" t="s">
        <v>253</v>
      </c>
      <c r="C173" s="90" t="s">
        <v>254</v>
      </c>
      <c r="D173" s="6">
        <v>1</v>
      </c>
    </row>
    <row r="174" spans="1:4" ht="20.100000000000001" customHeight="1">
      <c r="A174" s="83">
        <v>170</v>
      </c>
      <c r="B174" s="14" t="s">
        <v>255</v>
      </c>
      <c r="C174" s="90" t="s">
        <v>73</v>
      </c>
      <c r="D174" s="6">
        <v>1</v>
      </c>
    </row>
    <row r="175" spans="1:4" ht="20.100000000000001" customHeight="1">
      <c r="A175" s="83">
        <v>171</v>
      </c>
      <c r="B175" s="14" t="s">
        <v>256</v>
      </c>
      <c r="C175" s="90" t="s">
        <v>252</v>
      </c>
      <c r="D175" s="6">
        <v>1</v>
      </c>
    </row>
    <row r="176" spans="1:4" ht="20.100000000000001" customHeight="1">
      <c r="A176" s="83">
        <v>172</v>
      </c>
      <c r="B176" s="14" t="s">
        <v>257</v>
      </c>
      <c r="C176" s="90" t="s">
        <v>258</v>
      </c>
      <c r="D176" s="6">
        <v>2</v>
      </c>
    </row>
    <row r="177" spans="1:4" ht="20.100000000000001" customHeight="1">
      <c r="A177" s="83">
        <v>173</v>
      </c>
      <c r="B177" s="14" t="s">
        <v>259</v>
      </c>
      <c r="C177" s="90" t="s">
        <v>260</v>
      </c>
      <c r="D177" s="6">
        <v>1</v>
      </c>
    </row>
    <row r="178" spans="1:4" ht="20.100000000000001" customHeight="1">
      <c r="A178" s="83">
        <v>174</v>
      </c>
      <c r="B178" s="14" t="s">
        <v>261</v>
      </c>
      <c r="C178" s="90" t="s">
        <v>260</v>
      </c>
      <c r="D178" s="6">
        <v>1</v>
      </c>
    </row>
    <row r="179" spans="1:4" ht="20.100000000000001" customHeight="1">
      <c r="A179" s="83">
        <v>175</v>
      </c>
      <c r="B179" s="14" t="s">
        <v>262</v>
      </c>
      <c r="C179" s="90" t="s">
        <v>263</v>
      </c>
      <c r="D179" s="6">
        <v>2</v>
      </c>
    </row>
    <row r="180" spans="1:4" ht="20.100000000000001" customHeight="1">
      <c r="A180" s="83">
        <v>176</v>
      </c>
      <c r="B180" s="14" t="s">
        <v>264</v>
      </c>
      <c r="C180" s="90" t="s">
        <v>249</v>
      </c>
      <c r="D180" s="6">
        <v>1</v>
      </c>
    </row>
    <row r="181" spans="1:4" ht="20.100000000000001" customHeight="1">
      <c r="A181" s="83">
        <v>177</v>
      </c>
      <c r="B181" s="14" t="s">
        <v>265</v>
      </c>
      <c r="C181" s="90" t="s">
        <v>266</v>
      </c>
      <c r="D181" s="6">
        <v>1</v>
      </c>
    </row>
    <row r="182" spans="1:4" ht="20.100000000000001" customHeight="1">
      <c r="A182" s="83">
        <v>178</v>
      </c>
      <c r="B182" s="14" t="s">
        <v>267</v>
      </c>
      <c r="C182" s="90" t="s">
        <v>247</v>
      </c>
      <c r="D182" s="6">
        <v>1</v>
      </c>
    </row>
    <row r="183" spans="1:4" ht="20.100000000000001" customHeight="1">
      <c r="A183" s="83">
        <v>179</v>
      </c>
      <c r="B183" s="14" t="s">
        <v>268</v>
      </c>
      <c r="C183" s="90" t="s">
        <v>266</v>
      </c>
      <c r="D183" s="6">
        <v>2</v>
      </c>
    </row>
    <row r="184" spans="1:4" ht="20.100000000000001" customHeight="1">
      <c r="A184" s="83">
        <v>180</v>
      </c>
      <c r="B184" s="14" t="s">
        <v>269</v>
      </c>
      <c r="C184" s="90" t="s">
        <v>254</v>
      </c>
      <c r="D184" s="6">
        <v>2</v>
      </c>
    </row>
    <row r="185" spans="1:4" ht="20.100000000000001" customHeight="1">
      <c r="A185" s="83">
        <v>181</v>
      </c>
      <c r="B185" s="14" t="s">
        <v>270</v>
      </c>
      <c r="C185" s="90" t="s">
        <v>252</v>
      </c>
      <c r="D185" s="6">
        <v>2</v>
      </c>
    </row>
    <row r="186" spans="1:4" ht="20.100000000000001" customHeight="1">
      <c r="A186" s="83">
        <v>182</v>
      </c>
      <c r="B186" s="14" t="s">
        <v>271</v>
      </c>
      <c r="C186" s="90" t="s">
        <v>252</v>
      </c>
      <c r="D186" s="6">
        <v>1</v>
      </c>
    </row>
    <row r="187" spans="1:4" ht="20.100000000000001" customHeight="1">
      <c r="A187" s="83">
        <v>183</v>
      </c>
      <c r="B187" s="14" t="s">
        <v>272</v>
      </c>
      <c r="C187" s="90" t="s">
        <v>273</v>
      </c>
      <c r="D187" s="6">
        <v>2</v>
      </c>
    </row>
    <row r="188" spans="1:4" ht="20.100000000000001" customHeight="1">
      <c r="A188" s="83">
        <v>184</v>
      </c>
      <c r="B188" s="14" t="s">
        <v>274</v>
      </c>
      <c r="C188" s="90" t="s">
        <v>128</v>
      </c>
      <c r="D188" s="6">
        <v>2</v>
      </c>
    </row>
    <row r="189" spans="1:4" ht="20.100000000000001" customHeight="1">
      <c r="A189" s="83">
        <v>185</v>
      </c>
      <c r="B189" s="14" t="s">
        <v>275</v>
      </c>
      <c r="C189" s="90" t="s">
        <v>276</v>
      </c>
      <c r="D189" s="6">
        <v>1</v>
      </c>
    </row>
    <row r="190" spans="1:4" ht="20.100000000000001" customHeight="1">
      <c r="A190" s="83">
        <v>186</v>
      </c>
      <c r="B190" s="14" t="s">
        <v>277</v>
      </c>
      <c r="C190" s="90" t="s">
        <v>263</v>
      </c>
      <c r="D190" s="6">
        <v>3</v>
      </c>
    </row>
    <row r="191" spans="1:4" ht="20.100000000000001" customHeight="1">
      <c r="A191" s="83">
        <v>187</v>
      </c>
      <c r="B191" s="14" t="s">
        <v>278</v>
      </c>
      <c r="C191" s="90" t="s">
        <v>73</v>
      </c>
      <c r="D191" s="6">
        <v>2</v>
      </c>
    </row>
    <row r="192" spans="1:4" ht="20.100000000000001" customHeight="1">
      <c r="A192" s="83">
        <v>188</v>
      </c>
      <c r="B192" s="86" t="s">
        <v>425</v>
      </c>
      <c r="C192" s="83" t="s">
        <v>426</v>
      </c>
      <c r="D192" s="77">
        <v>1</v>
      </c>
    </row>
    <row r="193" spans="1:4" ht="20.100000000000001" customHeight="1">
      <c r="A193" s="83">
        <v>189</v>
      </c>
      <c r="B193" s="14" t="s">
        <v>281</v>
      </c>
      <c r="C193" s="90" t="s">
        <v>249</v>
      </c>
      <c r="D193" s="6">
        <v>1</v>
      </c>
    </row>
    <row r="194" spans="1:4" ht="20.100000000000001" customHeight="1">
      <c r="A194" s="83">
        <v>190</v>
      </c>
      <c r="B194" s="14" t="s">
        <v>282</v>
      </c>
      <c r="C194" s="90" t="s">
        <v>15</v>
      </c>
      <c r="D194" s="6">
        <v>1</v>
      </c>
    </row>
    <row r="195" spans="1:4" ht="20.100000000000001" customHeight="1">
      <c r="A195" s="83">
        <v>191</v>
      </c>
      <c r="B195" s="14" t="s">
        <v>283</v>
      </c>
      <c r="C195" s="90" t="s">
        <v>128</v>
      </c>
      <c r="D195" s="6">
        <v>2</v>
      </c>
    </row>
    <row r="196" spans="1:4" ht="20.100000000000001" customHeight="1">
      <c r="A196" s="83">
        <v>192</v>
      </c>
      <c r="B196" s="14" t="s">
        <v>284</v>
      </c>
      <c r="C196" s="90" t="s">
        <v>285</v>
      </c>
      <c r="D196" s="6">
        <v>1</v>
      </c>
    </row>
    <row r="197" spans="1:4" ht="20.100000000000001" customHeight="1">
      <c r="A197" s="83">
        <v>193</v>
      </c>
      <c r="B197" s="14" t="s">
        <v>286</v>
      </c>
      <c r="C197" s="90" t="s">
        <v>287</v>
      </c>
      <c r="D197" s="6">
        <v>1</v>
      </c>
    </row>
    <row r="198" spans="1:4" ht="20.100000000000001" customHeight="1">
      <c r="A198" s="83">
        <v>194</v>
      </c>
      <c r="B198" s="14" t="s">
        <v>288</v>
      </c>
      <c r="C198" s="90" t="s">
        <v>15</v>
      </c>
      <c r="D198" s="6">
        <v>1</v>
      </c>
    </row>
    <row r="199" spans="1:4" ht="20.100000000000001" customHeight="1">
      <c r="A199" s="83">
        <v>195</v>
      </c>
      <c r="B199" s="14" t="s">
        <v>289</v>
      </c>
      <c r="C199" s="90" t="s">
        <v>252</v>
      </c>
      <c r="D199" s="6">
        <v>2</v>
      </c>
    </row>
    <row r="200" spans="1:4" ht="20.100000000000001" customHeight="1">
      <c r="A200" s="83">
        <v>196</v>
      </c>
      <c r="B200" s="14" t="s">
        <v>290</v>
      </c>
      <c r="C200" s="90" t="s">
        <v>263</v>
      </c>
      <c r="D200" s="6">
        <v>3</v>
      </c>
    </row>
    <row r="201" spans="1:4" ht="20.100000000000001" customHeight="1">
      <c r="A201" s="83">
        <v>197</v>
      </c>
      <c r="B201" s="14" t="s">
        <v>291</v>
      </c>
      <c r="C201" s="90" t="s">
        <v>263</v>
      </c>
      <c r="D201" s="6">
        <v>3</v>
      </c>
    </row>
    <row r="202" spans="1:4" ht="20.100000000000001" customHeight="1">
      <c r="A202" s="83">
        <v>198</v>
      </c>
      <c r="B202" s="14" t="s">
        <v>292</v>
      </c>
      <c r="C202" s="90" t="s">
        <v>263</v>
      </c>
      <c r="D202" s="6">
        <v>3</v>
      </c>
    </row>
    <row r="203" spans="1:4" ht="20.100000000000001" customHeight="1">
      <c r="A203" s="83">
        <v>199</v>
      </c>
      <c r="B203" s="8" t="s">
        <v>134</v>
      </c>
      <c r="C203" s="10" t="s">
        <v>167</v>
      </c>
      <c r="D203" s="77">
        <v>1</v>
      </c>
    </row>
    <row r="204" spans="1:4" ht="20.100000000000001" customHeight="1">
      <c r="A204" s="83">
        <v>200</v>
      </c>
      <c r="B204" s="8" t="s">
        <v>135</v>
      </c>
      <c r="C204" s="10" t="s">
        <v>167</v>
      </c>
      <c r="D204" s="77">
        <v>1</v>
      </c>
    </row>
    <row r="205" spans="1:4" ht="20.100000000000001" customHeight="1">
      <c r="A205" s="83">
        <v>201</v>
      </c>
      <c r="B205" s="8" t="s">
        <v>136</v>
      </c>
      <c r="C205" s="10" t="s">
        <v>72</v>
      </c>
      <c r="D205" s="77">
        <v>1</v>
      </c>
    </row>
    <row r="206" spans="1:4" ht="20.100000000000001" customHeight="1">
      <c r="A206" s="83">
        <v>202</v>
      </c>
      <c r="B206" s="8" t="s">
        <v>137</v>
      </c>
      <c r="C206" s="10" t="s">
        <v>168</v>
      </c>
      <c r="D206" s="77">
        <v>1</v>
      </c>
    </row>
    <row r="207" spans="1:4" ht="20.100000000000001" customHeight="1">
      <c r="A207" s="83">
        <v>203</v>
      </c>
      <c r="B207" s="8" t="s">
        <v>138</v>
      </c>
      <c r="C207" s="10" t="s">
        <v>169</v>
      </c>
      <c r="D207" s="77">
        <v>1</v>
      </c>
    </row>
    <row r="208" spans="1:4" ht="20.100000000000001" customHeight="1">
      <c r="A208" s="83">
        <v>204</v>
      </c>
      <c r="B208" s="8" t="s">
        <v>139</v>
      </c>
      <c r="C208" s="10" t="s">
        <v>169</v>
      </c>
      <c r="D208" s="77">
        <v>1</v>
      </c>
    </row>
    <row r="209" spans="1:4" ht="20.100000000000001" customHeight="1">
      <c r="A209" s="83">
        <v>205</v>
      </c>
      <c r="B209" s="8" t="s">
        <v>140</v>
      </c>
      <c r="C209" s="10" t="s">
        <v>170</v>
      </c>
      <c r="D209" s="77">
        <v>1</v>
      </c>
    </row>
    <row r="210" spans="1:4" ht="20.100000000000001" customHeight="1">
      <c r="A210" s="83">
        <v>206</v>
      </c>
      <c r="B210" s="8" t="s">
        <v>141</v>
      </c>
      <c r="C210" s="10" t="s">
        <v>71</v>
      </c>
      <c r="D210" s="77">
        <v>1</v>
      </c>
    </row>
    <row r="211" spans="1:4" ht="20.100000000000001" customHeight="1">
      <c r="A211" s="83">
        <v>207</v>
      </c>
      <c r="B211" s="8" t="s">
        <v>142</v>
      </c>
      <c r="C211" s="10" t="s">
        <v>72</v>
      </c>
      <c r="D211" s="77">
        <v>1</v>
      </c>
    </row>
    <row r="212" spans="1:4" ht="20.100000000000001" customHeight="1">
      <c r="A212" s="83">
        <v>208</v>
      </c>
      <c r="B212" s="8" t="s">
        <v>143</v>
      </c>
      <c r="C212" s="9" t="s">
        <v>171</v>
      </c>
      <c r="D212" s="77">
        <v>1</v>
      </c>
    </row>
    <row r="213" spans="1:4" ht="20.100000000000001" customHeight="1">
      <c r="A213" s="83">
        <v>209</v>
      </c>
      <c r="B213" s="8" t="s">
        <v>144</v>
      </c>
      <c r="C213" s="9" t="s">
        <v>171</v>
      </c>
      <c r="D213" s="77">
        <v>1</v>
      </c>
    </row>
    <row r="214" spans="1:4" ht="20.100000000000001" customHeight="1">
      <c r="A214" s="83">
        <v>210</v>
      </c>
      <c r="B214" s="8" t="s">
        <v>145</v>
      </c>
      <c r="C214" s="9" t="s">
        <v>73</v>
      </c>
      <c r="D214" s="77">
        <v>1</v>
      </c>
    </row>
    <row r="215" spans="1:4" ht="20.100000000000001" customHeight="1">
      <c r="A215" s="83">
        <v>211</v>
      </c>
      <c r="B215" s="8" t="s">
        <v>146</v>
      </c>
      <c r="C215" s="9" t="s">
        <v>172</v>
      </c>
      <c r="D215" s="77">
        <v>1</v>
      </c>
    </row>
    <row r="216" spans="1:4" ht="20.100000000000001" customHeight="1">
      <c r="A216" s="83">
        <v>212</v>
      </c>
      <c r="B216" s="8" t="s">
        <v>147</v>
      </c>
      <c r="C216" s="9" t="s">
        <v>72</v>
      </c>
      <c r="D216" s="77">
        <v>1</v>
      </c>
    </row>
    <row r="217" spans="1:4" ht="20.100000000000001" customHeight="1">
      <c r="A217" s="83">
        <v>213</v>
      </c>
      <c r="B217" s="8" t="s">
        <v>148</v>
      </c>
      <c r="C217" s="9" t="s">
        <v>173</v>
      </c>
      <c r="D217" s="77">
        <v>1</v>
      </c>
    </row>
    <row r="218" spans="1:4" ht="20.100000000000001" customHeight="1">
      <c r="A218" s="83">
        <v>214</v>
      </c>
      <c r="B218" s="8" t="s">
        <v>149</v>
      </c>
      <c r="C218" s="9" t="s">
        <v>130</v>
      </c>
      <c r="D218" s="77">
        <v>1</v>
      </c>
    </row>
    <row r="219" spans="1:4" ht="20.100000000000001" customHeight="1">
      <c r="A219" s="83">
        <v>215</v>
      </c>
      <c r="B219" s="8" t="s">
        <v>150</v>
      </c>
      <c r="C219" s="9" t="s">
        <v>130</v>
      </c>
      <c r="D219" s="77">
        <v>1</v>
      </c>
    </row>
    <row r="220" spans="1:4" ht="20.100000000000001" customHeight="1">
      <c r="A220" s="83">
        <v>216</v>
      </c>
      <c r="B220" s="8" t="s">
        <v>151</v>
      </c>
      <c r="C220" s="9" t="s">
        <v>72</v>
      </c>
      <c r="D220" s="77">
        <v>1</v>
      </c>
    </row>
    <row r="221" spans="1:4" ht="20.100000000000001" customHeight="1">
      <c r="A221" s="83">
        <v>217</v>
      </c>
      <c r="B221" s="8" t="s">
        <v>329</v>
      </c>
      <c r="C221" s="10" t="s">
        <v>325</v>
      </c>
      <c r="D221" s="77">
        <v>1</v>
      </c>
    </row>
    <row r="222" spans="1:4" ht="20.100000000000001" customHeight="1">
      <c r="A222" s="83">
        <v>218</v>
      </c>
      <c r="B222" s="11" t="s">
        <v>328</v>
      </c>
      <c r="C222" s="10" t="s">
        <v>325</v>
      </c>
      <c r="D222" s="77">
        <v>1</v>
      </c>
    </row>
    <row r="223" spans="1:4" ht="20.100000000000001" customHeight="1">
      <c r="A223" s="83">
        <v>219</v>
      </c>
      <c r="B223" s="8" t="s">
        <v>152</v>
      </c>
      <c r="C223" s="10" t="s">
        <v>174</v>
      </c>
      <c r="D223" s="77">
        <v>1</v>
      </c>
    </row>
    <row r="224" spans="1:4" ht="20.100000000000001" customHeight="1">
      <c r="A224" s="83">
        <v>220</v>
      </c>
      <c r="B224" s="8" t="s">
        <v>324</v>
      </c>
      <c r="C224" s="10" t="s">
        <v>323</v>
      </c>
      <c r="D224" s="77">
        <v>1</v>
      </c>
    </row>
    <row r="225" spans="1:4" ht="20.100000000000001" customHeight="1">
      <c r="A225" s="83">
        <v>221</v>
      </c>
      <c r="B225" s="8" t="s">
        <v>322</v>
      </c>
      <c r="C225" s="10" t="s">
        <v>185</v>
      </c>
      <c r="D225" s="77">
        <v>1</v>
      </c>
    </row>
    <row r="226" spans="1:4" ht="20.100000000000001" customHeight="1">
      <c r="A226" s="83">
        <v>222</v>
      </c>
      <c r="B226" s="8" t="s">
        <v>321</v>
      </c>
      <c r="C226" s="10" t="s">
        <v>320</v>
      </c>
      <c r="D226" s="77">
        <v>1</v>
      </c>
    </row>
    <row r="227" spans="1:4" ht="20.100000000000001" customHeight="1">
      <c r="A227" s="83">
        <v>223</v>
      </c>
      <c r="B227" s="8" t="s">
        <v>319</v>
      </c>
      <c r="C227" s="10" t="s">
        <v>318</v>
      </c>
      <c r="D227" s="77">
        <v>1</v>
      </c>
    </row>
    <row r="228" spans="1:4" ht="20.100000000000001" customHeight="1">
      <c r="A228" s="83">
        <v>224</v>
      </c>
      <c r="B228" s="8" t="s">
        <v>317</v>
      </c>
      <c r="C228" s="10" t="s">
        <v>307</v>
      </c>
      <c r="D228" s="77">
        <v>1</v>
      </c>
    </row>
    <row r="229" spans="1:4" ht="20.100000000000001" customHeight="1">
      <c r="A229" s="83">
        <v>225</v>
      </c>
      <c r="B229" s="8" t="s">
        <v>316</v>
      </c>
      <c r="C229" s="10" t="s">
        <v>307</v>
      </c>
      <c r="D229" s="77">
        <v>1</v>
      </c>
    </row>
    <row r="230" spans="1:4" ht="20.100000000000001" customHeight="1">
      <c r="A230" s="83">
        <v>226</v>
      </c>
      <c r="B230" s="8" t="s">
        <v>153</v>
      </c>
      <c r="C230" s="10" t="s">
        <v>314</v>
      </c>
      <c r="D230" s="77">
        <v>1</v>
      </c>
    </row>
    <row r="231" spans="1:4" ht="20.100000000000001" customHeight="1">
      <c r="A231" s="83">
        <v>227</v>
      </c>
      <c r="B231" s="8" t="s">
        <v>154</v>
      </c>
      <c r="C231" s="12" t="s">
        <v>186</v>
      </c>
      <c r="D231" s="77">
        <v>1</v>
      </c>
    </row>
    <row r="232" spans="1:4" ht="20.100000000000001" customHeight="1">
      <c r="A232" s="83">
        <v>228</v>
      </c>
      <c r="B232" s="8" t="s">
        <v>155</v>
      </c>
      <c r="C232" s="9" t="s">
        <v>175</v>
      </c>
      <c r="D232" s="77">
        <v>1</v>
      </c>
    </row>
    <row r="233" spans="1:4" ht="20.100000000000001" customHeight="1">
      <c r="A233" s="83">
        <v>229</v>
      </c>
      <c r="B233" s="8" t="s">
        <v>156</v>
      </c>
      <c r="C233" s="9" t="s">
        <v>176</v>
      </c>
      <c r="D233" s="77">
        <v>1</v>
      </c>
    </row>
    <row r="234" spans="1:4" ht="20.100000000000001" customHeight="1">
      <c r="A234" s="83">
        <v>230</v>
      </c>
      <c r="B234" s="8" t="s">
        <v>157</v>
      </c>
      <c r="C234" s="9" t="s">
        <v>177</v>
      </c>
      <c r="D234" s="77">
        <v>1</v>
      </c>
    </row>
    <row r="235" spans="1:4" ht="20.100000000000001" customHeight="1">
      <c r="A235" s="83">
        <v>231</v>
      </c>
      <c r="B235" s="8" t="s">
        <v>158</v>
      </c>
      <c r="C235" s="9" t="s">
        <v>178</v>
      </c>
      <c r="D235" s="77">
        <v>1</v>
      </c>
    </row>
    <row r="236" spans="1:4" ht="20.100000000000001" customHeight="1">
      <c r="A236" s="83">
        <v>232</v>
      </c>
      <c r="B236" s="8" t="s">
        <v>159</v>
      </c>
      <c r="C236" s="9" t="s">
        <v>179</v>
      </c>
      <c r="D236" s="77">
        <v>1</v>
      </c>
    </row>
    <row r="237" spans="1:4" ht="20.100000000000001" customHeight="1">
      <c r="A237" s="83">
        <v>233</v>
      </c>
      <c r="B237" s="8" t="s">
        <v>160</v>
      </c>
      <c r="C237" s="9" t="s">
        <v>129</v>
      </c>
      <c r="D237" s="77">
        <v>1</v>
      </c>
    </row>
    <row r="238" spans="1:4" ht="20.100000000000001" customHeight="1">
      <c r="A238" s="83">
        <v>234</v>
      </c>
      <c r="B238" s="8" t="s">
        <v>313</v>
      </c>
      <c r="C238" s="10" t="s">
        <v>180</v>
      </c>
      <c r="D238" s="77">
        <v>1</v>
      </c>
    </row>
    <row r="239" spans="1:4" ht="20.100000000000001" customHeight="1">
      <c r="A239" s="83">
        <v>235</v>
      </c>
      <c r="B239" s="86" t="s">
        <v>404</v>
      </c>
      <c r="C239" s="83" t="s">
        <v>391</v>
      </c>
      <c r="D239" s="77">
        <v>1</v>
      </c>
    </row>
    <row r="240" spans="1:4" ht="20.100000000000001" customHeight="1">
      <c r="A240" s="83">
        <v>236</v>
      </c>
      <c r="B240" s="8" t="s">
        <v>310</v>
      </c>
      <c r="C240" s="9" t="s">
        <v>233</v>
      </c>
      <c r="D240" s="77">
        <v>1</v>
      </c>
    </row>
    <row r="241" spans="1:4" ht="20.100000000000001" customHeight="1">
      <c r="A241" s="83">
        <v>237</v>
      </c>
      <c r="B241" s="86" t="s">
        <v>427</v>
      </c>
      <c r="C241" s="83" t="s">
        <v>428</v>
      </c>
      <c r="D241" s="77">
        <v>1</v>
      </c>
    </row>
    <row r="242" spans="1:4" ht="20.100000000000001" customHeight="1">
      <c r="A242" s="83">
        <v>238</v>
      </c>
      <c r="B242" s="8" t="s">
        <v>161</v>
      </c>
      <c r="C242" s="9" t="s">
        <v>129</v>
      </c>
      <c r="D242" s="77">
        <v>1</v>
      </c>
    </row>
    <row r="243" spans="1:4" ht="20.100000000000001" customHeight="1">
      <c r="A243" s="83">
        <v>239</v>
      </c>
      <c r="B243" s="8" t="s">
        <v>309</v>
      </c>
      <c r="C243" s="9" t="s">
        <v>182</v>
      </c>
      <c r="D243" s="77">
        <v>1</v>
      </c>
    </row>
    <row r="244" spans="1:4" ht="20.100000000000001" customHeight="1">
      <c r="A244" s="83">
        <v>240</v>
      </c>
      <c r="B244" s="8" t="s">
        <v>162</v>
      </c>
      <c r="C244" s="9" t="s">
        <v>308</v>
      </c>
      <c r="D244" s="77">
        <v>1</v>
      </c>
    </row>
    <row r="245" spans="1:4" ht="20.100000000000001" customHeight="1">
      <c r="A245" s="83">
        <v>241</v>
      </c>
      <c r="B245" s="8" t="s">
        <v>488</v>
      </c>
      <c r="C245" s="10" t="s">
        <v>183</v>
      </c>
      <c r="D245" s="77">
        <v>1</v>
      </c>
    </row>
    <row r="246" spans="1:4" ht="20.100000000000001" customHeight="1">
      <c r="A246" s="83">
        <v>242</v>
      </c>
      <c r="B246" s="11" t="s">
        <v>326</v>
      </c>
      <c r="C246" s="10" t="s">
        <v>188</v>
      </c>
      <c r="D246" s="77">
        <v>1</v>
      </c>
    </row>
    <row r="247" spans="1:4" ht="20.100000000000001" customHeight="1">
      <c r="A247" s="83">
        <v>243</v>
      </c>
      <c r="B247" s="11" t="s">
        <v>163</v>
      </c>
      <c r="C247" s="10" t="s">
        <v>184</v>
      </c>
      <c r="D247" s="77">
        <v>1</v>
      </c>
    </row>
    <row r="248" spans="1:4" ht="20.100000000000001" customHeight="1">
      <c r="A248" s="83">
        <v>244</v>
      </c>
      <c r="B248" s="8" t="s">
        <v>164</v>
      </c>
      <c r="C248" s="9" t="s">
        <v>187</v>
      </c>
      <c r="D248" s="77">
        <v>1</v>
      </c>
    </row>
    <row r="249" spans="1:4" ht="20.100000000000001" customHeight="1">
      <c r="A249" s="83">
        <v>245</v>
      </c>
      <c r="B249" s="11" t="s">
        <v>211</v>
      </c>
      <c r="C249" s="10" t="s">
        <v>307</v>
      </c>
      <c r="D249" s="77">
        <v>1</v>
      </c>
    </row>
    <row r="250" spans="1:4" ht="20.100000000000001" customHeight="1">
      <c r="A250" s="83">
        <v>246</v>
      </c>
      <c r="B250" s="11" t="s">
        <v>165</v>
      </c>
      <c r="C250" s="10" t="s">
        <v>306</v>
      </c>
      <c r="D250" s="77">
        <v>1</v>
      </c>
    </row>
    <row r="251" spans="1:4" ht="20.100000000000001" customHeight="1">
      <c r="A251" s="83">
        <v>247</v>
      </c>
      <c r="B251" s="11" t="s">
        <v>166</v>
      </c>
      <c r="C251" s="10" t="s">
        <v>305</v>
      </c>
      <c r="D251" s="77">
        <v>1</v>
      </c>
    </row>
    <row r="252" spans="1:4" ht="20.100000000000001" customHeight="1">
      <c r="A252" s="83">
        <v>248</v>
      </c>
      <c r="B252" s="11" t="s">
        <v>379</v>
      </c>
      <c r="C252" s="10" t="s">
        <v>210</v>
      </c>
      <c r="D252" s="77">
        <v>1</v>
      </c>
    </row>
    <row r="253" spans="1:4" ht="20.100000000000001" customHeight="1">
      <c r="A253" s="83">
        <v>249</v>
      </c>
      <c r="B253" s="86" t="s">
        <v>408</v>
      </c>
      <c r="C253" s="83" t="s">
        <v>394</v>
      </c>
      <c r="D253" s="77">
        <v>1</v>
      </c>
    </row>
    <row r="254" spans="1:4" ht="20.100000000000001" customHeight="1">
      <c r="A254" s="83">
        <v>250</v>
      </c>
      <c r="B254" s="86" t="s">
        <v>431</v>
      </c>
      <c r="C254" s="83" t="s">
        <v>412</v>
      </c>
      <c r="D254" s="77">
        <v>1</v>
      </c>
    </row>
    <row r="255" spans="1:4" ht="20.100000000000001" customHeight="1">
      <c r="A255" s="83">
        <v>251</v>
      </c>
      <c r="B255" s="86" t="s">
        <v>400</v>
      </c>
      <c r="C255" s="83" t="s">
        <v>401</v>
      </c>
      <c r="D255" s="77">
        <v>1</v>
      </c>
    </row>
    <row r="256" spans="1:4" ht="20.100000000000001" customHeight="1">
      <c r="A256" s="83">
        <v>252</v>
      </c>
      <c r="B256" s="86" t="s">
        <v>405</v>
      </c>
      <c r="C256" s="83" t="s">
        <v>401</v>
      </c>
      <c r="D256" s="77">
        <v>1</v>
      </c>
    </row>
    <row r="257" spans="1:4" ht="20.100000000000001" customHeight="1">
      <c r="A257" s="83">
        <v>253</v>
      </c>
      <c r="B257" s="86" t="s">
        <v>392</v>
      </c>
      <c r="C257" s="83" t="s">
        <v>393</v>
      </c>
      <c r="D257" s="77">
        <v>1</v>
      </c>
    </row>
    <row r="258" spans="1:4" ht="20.100000000000001" customHeight="1">
      <c r="A258" s="83">
        <v>254</v>
      </c>
      <c r="B258" s="86" t="s">
        <v>465</v>
      </c>
      <c r="C258" s="83" t="s">
        <v>426</v>
      </c>
      <c r="D258" s="77">
        <v>1</v>
      </c>
    </row>
    <row r="259" spans="1:4" ht="20.100000000000001" customHeight="1">
      <c r="A259" s="83">
        <v>255</v>
      </c>
      <c r="B259" s="86" t="s">
        <v>467</v>
      </c>
      <c r="C259" s="83" t="s">
        <v>468</v>
      </c>
      <c r="D259" s="77">
        <v>1</v>
      </c>
    </row>
    <row r="260" spans="1:4" ht="20.100000000000001" customHeight="1">
      <c r="A260" s="83">
        <v>256</v>
      </c>
      <c r="B260" s="86" t="s">
        <v>469</v>
      </c>
      <c r="C260" s="83" t="s">
        <v>394</v>
      </c>
      <c r="D260" s="77">
        <v>1</v>
      </c>
    </row>
    <row r="261" spans="1:4" ht="20.100000000000001" customHeight="1">
      <c r="A261" s="83">
        <v>257</v>
      </c>
      <c r="B261" s="18" t="s">
        <v>348</v>
      </c>
      <c r="C261" s="83" t="s">
        <v>361</v>
      </c>
      <c r="D261" s="77">
        <v>2</v>
      </c>
    </row>
    <row r="262" spans="1:4" ht="20.100000000000001" customHeight="1">
      <c r="A262" s="83">
        <v>258</v>
      </c>
      <c r="B262" s="18" t="s">
        <v>336</v>
      </c>
      <c r="C262" s="83" t="s">
        <v>361</v>
      </c>
      <c r="D262" s="77">
        <v>2</v>
      </c>
    </row>
    <row r="263" spans="1:4" ht="20.100000000000001" customHeight="1">
      <c r="A263" s="83">
        <v>259</v>
      </c>
      <c r="B263" s="18" t="s">
        <v>337</v>
      </c>
      <c r="C263" s="83" t="s">
        <v>361</v>
      </c>
      <c r="D263" s="77">
        <v>2</v>
      </c>
    </row>
    <row r="264" spans="1:4" ht="20.100000000000001" customHeight="1">
      <c r="A264" s="83">
        <v>260</v>
      </c>
      <c r="B264" s="18" t="s">
        <v>338</v>
      </c>
      <c r="C264" s="83" t="s">
        <v>361</v>
      </c>
      <c r="D264" s="77">
        <v>2</v>
      </c>
    </row>
    <row r="265" spans="1:4" ht="20.100000000000001" customHeight="1">
      <c r="A265" s="83">
        <v>261</v>
      </c>
      <c r="B265" s="18" t="s">
        <v>339</v>
      </c>
      <c r="C265" s="83" t="s">
        <v>361</v>
      </c>
      <c r="D265" s="77">
        <v>2</v>
      </c>
    </row>
    <row r="266" spans="1:4" ht="20.100000000000001" customHeight="1">
      <c r="A266" s="83">
        <v>262</v>
      </c>
      <c r="B266" s="18" t="s">
        <v>340</v>
      </c>
      <c r="C266" s="83" t="s">
        <v>361</v>
      </c>
      <c r="D266" s="77">
        <v>2</v>
      </c>
    </row>
    <row r="267" spans="1:4" ht="20.100000000000001" customHeight="1">
      <c r="A267" s="83">
        <v>263</v>
      </c>
      <c r="B267" s="18" t="s">
        <v>341</v>
      </c>
      <c r="C267" s="83" t="s">
        <v>361</v>
      </c>
      <c r="D267" s="77">
        <v>2</v>
      </c>
    </row>
    <row r="268" spans="1:4" ht="20.100000000000001" customHeight="1">
      <c r="A268" s="83">
        <v>264</v>
      </c>
      <c r="B268" s="18" t="s">
        <v>342</v>
      </c>
      <c r="C268" s="83" t="s">
        <v>361</v>
      </c>
      <c r="D268" s="77">
        <v>2</v>
      </c>
    </row>
    <row r="269" spans="1:4" ht="20.100000000000001" customHeight="1">
      <c r="A269" s="83">
        <v>265</v>
      </c>
      <c r="B269" s="18" t="s">
        <v>343</v>
      </c>
      <c r="C269" s="83" t="s">
        <v>361</v>
      </c>
      <c r="D269" s="77">
        <v>2</v>
      </c>
    </row>
    <row r="270" spans="1:4" ht="20.100000000000001" customHeight="1">
      <c r="A270" s="83">
        <v>266</v>
      </c>
      <c r="B270" s="18" t="s">
        <v>344</v>
      </c>
      <c r="C270" s="83" t="s">
        <v>361</v>
      </c>
      <c r="D270" s="77">
        <v>2</v>
      </c>
    </row>
    <row r="271" spans="1:4" ht="20.100000000000001" customHeight="1">
      <c r="A271" s="83">
        <v>267</v>
      </c>
      <c r="B271" s="18" t="s">
        <v>347</v>
      </c>
      <c r="C271" s="83" t="s">
        <v>361</v>
      </c>
      <c r="D271" s="77">
        <v>2</v>
      </c>
    </row>
    <row r="272" spans="1:4" ht="20.100000000000001" customHeight="1">
      <c r="A272" s="83">
        <v>268</v>
      </c>
      <c r="B272" s="18" t="s">
        <v>345</v>
      </c>
      <c r="C272" s="83" t="s">
        <v>361</v>
      </c>
      <c r="D272" s="77">
        <v>2</v>
      </c>
    </row>
    <row r="273" spans="1:4" ht="20.100000000000001" customHeight="1">
      <c r="A273" s="83">
        <v>269</v>
      </c>
      <c r="B273" s="18" t="s">
        <v>346</v>
      </c>
      <c r="C273" s="83" t="s">
        <v>361</v>
      </c>
      <c r="D273" s="77">
        <v>2</v>
      </c>
    </row>
    <row r="274" spans="1:4" ht="20.100000000000001" customHeight="1">
      <c r="A274" s="64">
        <v>270</v>
      </c>
      <c r="B274" s="65" t="s">
        <v>413</v>
      </c>
      <c r="C274" s="80"/>
      <c r="D274" s="77"/>
    </row>
    <row r="275" spans="1:4" ht="20.100000000000001" customHeight="1">
      <c r="A275" s="80">
        <v>271</v>
      </c>
      <c r="B275" s="65" t="s">
        <v>414</v>
      </c>
      <c r="C275" s="80"/>
      <c r="D275" s="77"/>
    </row>
    <row r="276" spans="1:4" ht="20.100000000000001" customHeight="1">
      <c r="A276" s="64">
        <v>272</v>
      </c>
      <c r="B276" s="65" t="s">
        <v>415</v>
      </c>
      <c r="C276" s="80"/>
      <c r="D276" s="77"/>
    </row>
    <row r="277" spans="1:4" ht="20.100000000000001" customHeight="1">
      <c r="A277" s="80">
        <v>273</v>
      </c>
      <c r="B277" s="65" t="s">
        <v>416</v>
      </c>
      <c r="C277" s="80"/>
      <c r="D277" s="77"/>
    </row>
    <row r="278" spans="1:4" ht="20.100000000000001" customHeight="1">
      <c r="A278" s="64">
        <v>274</v>
      </c>
      <c r="B278" s="65" t="s">
        <v>418</v>
      </c>
      <c r="C278" s="80"/>
      <c r="D278" s="77"/>
    </row>
    <row r="279" spans="1:4" ht="20.100000000000001" customHeight="1">
      <c r="A279" s="80">
        <v>275</v>
      </c>
      <c r="B279" s="65" t="s">
        <v>417</v>
      </c>
      <c r="C279" s="80"/>
      <c r="D279" s="77"/>
    </row>
    <row r="280" spans="1:4" ht="20.100000000000001" customHeight="1">
      <c r="A280" s="64">
        <v>276</v>
      </c>
      <c r="B280" s="65" t="s">
        <v>473</v>
      </c>
      <c r="C280" s="80"/>
      <c r="D280" s="77"/>
    </row>
    <row r="281" spans="1:4" ht="20.100000000000001" customHeight="1">
      <c r="A281" s="80">
        <v>277</v>
      </c>
      <c r="B281" s="65" t="s">
        <v>477</v>
      </c>
      <c r="C281" s="64"/>
      <c r="D281" s="41"/>
    </row>
    <row r="282" spans="1:4" ht="20.100000000000001" customHeight="1">
      <c r="A282" s="64">
        <v>278</v>
      </c>
      <c r="B282" s="18" t="s">
        <v>476</v>
      </c>
      <c r="C282" s="64"/>
      <c r="D282" s="41"/>
    </row>
    <row r="283" spans="1:4" ht="20.100000000000001" customHeight="1">
      <c r="A283" s="80">
        <v>279</v>
      </c>
      <c r="B283" s="18" t="s">
        <v>478</v>
      </c>
      <c r="C283" s="64"/>
      <c r="D283" s="41"/>
    </row>
    <row r="284" spans="1:4" ht="20.100000000000001" customHeight="1">
      <c r="A284" s="64">
        <v>280</v>
      </c>
      <c r="B284" s="18" t="s">
        <v>479</v>
      </c>
      <c r="C284" s="64"/>
      <c r="D284" s="41"/>
    </row>
    <row r="285" spans="1:4" ht="20.100000000000001" customHeight="1">
      <c r="A285" s="65"/>
      <c r="B285" s="65"/>
      <c r="C285" s="64"/>
      <c r="D285" s="41"/>
    </row>
    <row r="286" spans="1:4" s="2" customFormat="1" ht="14.25">
      <c r="A286" s="1"/>
      <c r="B286" s="1"/>
      <c r="C286" s="7"/>
    </row>
  </sheetData>
  <mergeCells count="3">
    <mergeCell ref="A1:D1"/>
    <mergeCell ref="A2:B2"/>
    <mergeCell ref="A3:D3"/>
  </mergeCells>
  <phoneticPr fontId="21" type="noConversion"/>
  <hyperlinks>
    <hyperlink ref="C5" r:id="rId1" display="http://www.books.com.tw/web/sys_puballb/books/?pubid=gotop"/>
    <hyperlink ref="C115" r:id="rId2" display="http://www.books.com.tw/web/sys_puballb/books/?pubid=vf"/>
    <hyperlink ref="C128" r:id="rId3" display="http://www.books.com.tw/web/sys_puballb/books/?pubid=drsmart"/>
    <hyperlink ref="C138" r:id="rId4" display="http://www.books.com.tw/web/sys_puballb/books/?pubid=flagwood"/>
    <hyperlink ref="C162" r:id="rId5" display="http://www.books.com.tw/web/sys_puballb/books/?pubid=drmaster"/>
    <hyperlink ref="C163" r:id="rId6" display="javascript: location.href=SearchLink('%E6%99%A8%E6%98%9F      ','%E5%85%A8%E9%A4%A8%E6%90%9C%E5%B0%8B','bl');"/>
    <hyperlink ref="C164" r:id="rId7" display="javascript: location.href=SearchLink('%E7%A2%A9%E8%8B%B1      ','%E5%85%A8%E9%A4%A8%E6%90%9C%E5%B0%8B','bl');"/>
    <hyperlink ref="C165" r:id="rId8" display="javascript: location.href=SearchLink('%E8%85%B3%E3%84%9A%E6%96%87%E5%8C%96  ','%E5%85%A8%E9%A4%A8%E6%90%9C%E5%B0%8B','bl');"/>
    <hyperlink ref="C166" r:id="rId9" display="javascript: location.href=SearchLink('%E5%A4%A7%E7%9F%B3%E5%9C%8B%E9%9A%9B  ','%E5%85%A8%E9%A4%A8%E6%90%9C%E5%B0%8B','bl');"/>
    <hyperlink ref="C167" r:id="rId10" display="javascript: location.href=SearchLink('%E6%96%87%E7%B6%93%E7%A4%BE    ','%E5%85%A8%E9%A4%A8%E6%90%9C%E5%B0%8B','bl');"/>
    <hyperlink ref="C168" r:id="rId11" display="javascript: location.href=SearchLink('%E4%BD%B3%E9%AD%81      ','%E5%85%A8%E9%A4%A8%E6%90%9C%E5%B0%8B','bl');"/>
    <hyperlink ref="C169" r:id="rId12" display="javascript: location.href=SearchLink('%E7%A8%BB%E7%94%B0      ','%E5%85%A8%E9%A4%A8%E6%90%9C%E5%B0%8B','bl');"/>
    <hyperlink ref="C170" r:id="rId13" display="javascript: location.href=SearchLink('%E4%BA%94%E5%8D%97      ','%E5%85%A8%E9%A4%A8%E6%90%9C%E5%B0%8B','bl');"/>
    <hyperlink ref="C171" r:id="rId14" display="javascript: location.href=SearchLink('%E5%8F%B0%E7%81%A3%E6%9D%B1%E8%B2%A9  ','%E5%85%A8%E9%A4%A8%E6%90%9C%E5%B0%8B','bl');"/>
    <hyperlink ref="C172" r:id="rId15" display="javascript: location.href=SearchLink('%E4%B8%96%E8%8C%82      ','%E5%85%A8%E9%A4%A8%E6%90%9C%E5%B0%8B','bl');"/>
    <hyperlink ref="C173" r:id="rId16" display="javascript: location.href=SearchLink('%E7%A2%81%E5%B3%B0%E8%B3%87%E8%A8%8A  ','%E5%85%A8%E9%A4%A8%E6%90%9C%E5%B0%8B','bl');"/>
    <hyperlink ref="C174" r:id="rId17" display="javascript: location.href=SearchLink('%E7%A9%8D%E6%9C%A8      ','%E5%85%A8%E9%A4%A8%E6%90%9C%E5%B0%8B','bl');"/>
    <hyperlink ref="C175" r:id="rId18" display="javascript: location.href=SearchLink('%E4%B8%96%E8%8C%82      ','%E5%85%A8%E9%A4%A8%E6%90%9C%E5%B0%8B','bl');"/>
    <hyperlink ref="C176" r:id="rId19" display="javascript: location.href=SearchLink('%E6%A5%93%E6%A8%B9%E6%9E%97    ','%E5%85%A8%E9%A4%A8%E6%90%9C%E5%B0%8B','bl');"/>
    <hyperlink ref="C177" r:id="rId20" display="javascript: location.href=SearchLink('%E4%BA%BA%E4%BA%BA      ','%E5%85%A8%E9%A4%A8%E6%90%9C%E5%B0%8B','bl');"/>
    <hyperlink ref="C178" r:id="rId21" display="javascript: location.href=SearchLink('%E4%BA%BA%E4%BA%BA      ','%E5%85%A8%E9%A4%A8%E6%90%9C%E5%B0%8B','bl');"/>
    <hyperlink ref="C179" r:id="rId22" display="javascript: location.href=SearchLink('%E5%8F%B0%E7%A7%91%E5%A4%A7    ','%E5%85%A8%E9%A4%A8%E6%90%9C%E5%B0%8B','bl');"/>
    <hyperlink ref="C180" r:id="rId23" display="javascript: location.href=SearchLink('%E4%BA%94%E5%8D%97      ','%E5%85%A8%E9%A4%A8%E6%90%9C%E5%B0%8B','bl');"/>
    <hyperlink ref="C181" r:id="rId24" display="javascript: location.href=SearchLink('%E7%91%9E%E6%98%87%E6%96%87%E5%8C%96  ','%E5%85%A8%E9%A4%A8%E6%90%9C%E5%B0%8B','bl');"/>
    <hyperlink ref="C182" r:id="rId25" display="javascript: location.href=SearchLink('%E7%A8%BB%E7%94%B0      ','%E5%85%A8%E9%A4%A8%E6%90%9C%E5%B0%8B','bl');"/>
    <hyperlink ref="C183" r:id="rId26" display="javascript: location.href=SearchLink('%E7%91%9E%E6%98%87%E6%96%87%E5%8C%96  ','%E5%85%A8%E9%A4%A8%E6%90%9C%E5%B0%8B','bl');"/>
    <hyperlink ref="C184" r:id="rId27" display="javascript: location.href=SearchLink('%E7%A2%81%E5%B3%B0%E8%B3%87%E8%A8%8A  ','%E5%85%A8%E9%A4%A8%E6%90%9C%E5%B0%8B','bl');"/>
    <hyperlink ref="C185" r:id="rId28" display="javascript: location.href=SearchLink('%E4%B8%96%E8%8C%82      ','%E5%85%A8%E9%A4%A8%E6%90%9C%E5%B0%8B','bl');"/>
    <hyperlink ref="C186" r:id="rId29" display="javascript: location.href=SearchLink('%E4%B8%96%E8%8C%82      ','%E5%85%A8%E9%A4%A8%E6%90%9C%E5%B0%8B','bl');"/>
    <hyperlink ref="C187" r:id="rId30" display="http://www.books.com.tw/web/sys_puballb/books/?pubid=kaoli3"/>
    <hyperlink ref="C188" r:id="rId31" display="http://www.books.com.tw/web/sys_puballb/books/?pubid=morning"/>
    <hyperlink ref="C189" r:id="rId32" display="http://www.books.com.tw/web/sys_puballb/books/?pubid=chwa"/>
    <hyperlink ref="C190" r:id="rId33" display="http://www.books.com.tw/web/sys_puballb/books/?pubid=tiked"/>
    <hyperlink ref="C191" r:id="rId34" display="javascript: location.href=SearchLink('%E7%A9%8D%E6%9C%A8      ','%E5%85%A8%E9%A4%A8%E6%90%9C%E5%B0%8B','bl');"/>
    <hyperlink ref="C193" r:id="rId35" display="javascript: location.href=SearchLink('%E4%BA%94%E5%8D%97      ','%E5%85%A8%E9%A4%A8%E6%90%9C%E5%B0%8B','bl');"/>
    <hyperlink ref="C194" r:id="rId36" display="javascript: location.href=SearchLink('%E9%A6%A5%E6%9E%97%E6%96%87%E5%8C%96  ','%E5%85%A8%E9%A4%A8%E6%90%9C%E5%B0%8B','bl');"/>
    <hyperlink ref="C195" r:id="rId37" display="javascript: location.href=SearchLink('%E6%99%A8%E6%98%9F      ','%E5%85%A8%E9%A4%A8%E6%90%9C%E5%B0%8B','bl');"/>
    <hyperlink ref="C196" r:id="rId38" display="javascript: location.href=SearchLink('%E5%A4%A7%E9%83%BD%E6%9C%83    ','%E5%85%A8%E9%A4%A8%E6%90%9C%E5%B0%8B','bl');"/>
    <hyperlink ref="C197" r:id="rId39" display="javascript: location.href=SearchLink('%E7%B6%AD%E4%BB%96%E5%91%BD    ','%E5%85%A8%E9%A4%A8%E6%90%9C%E5%B0%8B','bl');"/>
    <hyperlink ref="C198" r:id="rId40" display="javascript: location.href=SearchLink('%E9%A6%A5%E6%9E%97%E6%96%87%E5%8C%96  ','%E5%85%A8%E9%A4%A8%E6%90%9C%E5%B0%8B','bl');"/>
    <hyperlink ref="C199" r:id="rId41" display="javascript: location.href=SearchLink('%E4%B8%96%E8%8C%82      ','%E5%85%A8%E9%A4%A8%E6%90%9C%E5%B0%8B','bl');"/>
    <hyperlink ref="C200" r:id="rId42" display="javascript: location.href=SearchLink('%E5%8F%B0%E7%A7%91%E5%A4%A7    ','%E5%85%A8%E9%A4%A8%E6%90%9C%E5%B0%8B','bl');"/>
    <hyperlink ref="C201" r:id="rId43" display="javascript: location.href=SearchLink('%E5%8F%B0%E7%A7%91%E5%A4%A7    ','%E5%85%A8%E9%A4%A8%E6%90%9C%E5%B0%8B','bl');"/>
    <hyperlink ref="C202" r:id="rId44" display="javascript: location.href=SearchLink('%E5%8F%B0%E7%A7%91%E5%A4%A7    ','%E5%85%A8%E9%A4%A8%E6%90%9C%E5%B0%8B','bl');"/>
    <hyperlink ref="B222" r:id="rId45" tooltip="親手縫.一枚裁38款布提包&amp;布小物(附雙面原寸紙型乙張)" display="http://search.books.com.tw/redirect/move/key/%E6%89%8B%E5%B7%A5%E8%97%9D/area/mid/item/0010551070/page/3/idx/9/cat/001/pdf/1"/>
    <hyperlink ref="B246" r:id="rId46" tooltip="手殘女都能征服的彩繪指甲全圖解：世界最著名美妝部落客教你自己在家做出頂級美甲(附DVD)" display="http://search.books.com.tw/redirect/move/key/%E7%BE%8E%E7%94%B2%E6%9B%B8/area/mid/item/0010690214/page/1/idx/6/cat/001/pdf/1"/>
    <hyperlink ref="B247" r:id="rId47" tooltip="花漾指繪美甲書" display="http://search.books.com.tw/redirect/move/key/%E7%BE%8E%E7%94%B2%E6%9B%B8/area/mid/item/0010401433/page/1/idx/5/cat/001/pdf/1"/>
    <hyperlink ref="B249" r:id="rId48" tooltip="超完美!日本人氣美甲圖鑑：最新光療指甲圖案634款" display="http://search.books.com.tw/redirect/move/key/%E7%BE%8E%E7%94%B2/area/mid/item/0010594467/page/1/idx/4/cat/001/pdf/1"/>
    <hyperlink ref="B250" r:id="rId49" tooltip="TNA 一級美甲師檢定(四版)" display="http://search.books.com.tw/redirect/move/key/%E7%BE%8E%E7%94%B2/area/mid/item/0010542349/page/1/idx/6/cat/001/pdf/1"/>
    <hyperlink ref="B251" r:id="rId50" tooltip="零基礎也OK!簡單學會的百變美甲術" display="http://search.books.com.tw/redirect/move/key/%E7%BE%8E%E7%94%B2/area/mid/item/0010656316/page/1/idx/8/cat/001/pdf/1"/>
    <hyperlink ref="B252" r:id="rId51" tooltip="實用美甲理論與應用：美甲檢定考的標準製作技法" display="http://search.books.com.tw/redirect/move/key/%E7%BE%8E%E7%94%B2/area/mid/item/0010650352/page/1/idx/12/cat/001/pdf/1"/>
    <hyperlink ref="C203" r:id="rId52" display="http://www.books.com.tw/web/sys_puballb/books/?pubid=hbigtree"/>
    <hyperlink ref="C204" r:id="rId53" display="http://www.books.com.tw/web/sys_puballb/books/?pubid=hbigtree"/>
    <hyperlink ref="C205" r:id="rId54" display="http://www.books.com.tw/web/sys_puballb/books/?pubid=myhouse"/>
    <hyperlink ref="C206" r:id="rId55" display="http://www.books.com.tw/web/sys_puballb/books/?pubid=hbigtree"/>
    <hyperlink ref="C207" r:id="rId56" display="http://www.books.com.tw/web/sys_puballb/books/?pubid=savage"/>
    <hyperlink ref="C208" r:id="rId57" display="http://www.books.com.tw/web/sys_puballb/books/?pubid=savage"/>
    <hyperlink ref="C209" r:id="rId58" display="http://www.books.com.tw/web/sys_puballb/books/?pubid=commonmaster"/>
    <hyperlink ref="C210" r:id="rId59" display="http://www.books.com.tw/web/sys_puballb/books/?pubid=acmebook"/>
    <hyperlink ref="C211" r:id="rId60" display="http://www.books.com.tw/web/sys_puballb/books/?pubid=myhouse"/>
    <hyperlink ref="C221" r:id="rId61" display="http://www.books.com.tw/web/sys_puballb/books/?pubid=elegant-boutique"/>
    <hyperlink ref="C223" r:id="rId62" display="http://www.books.com.tw/web/sys_puballb/books/?pubid=sanyuh"/>
    <hyperlink ref="C224" r:id="rId63" display="http://www.books.com.tw/web/sys_puballb/books/?pubid=elegant-boutique"/>
    <hyperlink ref="C225" r:id="rId64" display="http://www.books.com.tw/web/sys_puballb/books/?pubid=flagwood"/>
    <hyperlink ref="C226" r:id="rId65" display="http://www.books.com.tw/web/sys_puballb/books/?pubid=huihung1"/>
    <hyperlink ref="C227" r:id="rId66" display="http://www.books.com.tw/web/sys_puballb/books/?pubid=savage"/>
    <hyperlink ref="C228" r:id="rId67" display="http://www.books.com.tw/web/sys_puballb/books/?pubid=redbook"/>
    <hyperlink ref="C229" r:id="rId68" display="http://www.books.com.tw/web/sys_puballb/books/?pubid=redbook"/>
    <hyperlink ref="C230" r:id="rId69" display="http://www.books.com.tw/web/sys_puballb/books/?pubid=yifong"/>
    <hyperlink ref="C231" r:id="rId70" display="http://www.books.com.tw/web/sys_puballb/books/?pubid=foot"/>
    <hyperlink ref="C238" r:id="rId71" tooltip="朵琳出版整合行銷公司" display="http://search.books.com.tw/redirect/move/type/001/key/%E7%BE%8E%E7%94%B2/area/mid_publish/pubid/duolin/page/1/item/0010650352/idx/12/cat/001/pdf/1"/>
    <hyperlink ref="C222" r:id="rId72" display="http://www.books.com.tw/web/sys_puballb/books/?pubid=elegant-boutique"/>
  </hyperlinks>
  <printOptions horizontalCentered="1"/>
  <pageMargins left="7.874015748031496E-2" right="7.874015748031496E-2" top="0.39370078740157483" bottom="0.35433070866141736" header="0.31496062992125984" footer="0.31496062992125984"/>
  <pageSetup paperSize="9" scale="98" orientation="portrait" r:id="rId73"/>
  <rowBreaks count="4" manualBreakCount="4">
    <brk id="125" max="7" man="1"/>
    <brk id="167" max="16383" man="1"/>
    <brk id="209" max="7" man="1"/>
    <brk id="25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topLeftCell="A16" zoomScaleNormal="100" zoomScaleSheetLayoutView="100" workbookViewId="0">
      <selection activeCell="A19" sqref="A19:G26"/>
    </sheetView>
  </sheetViews>
  <sheetFormatPr defaultRowHeight="16.5"/>
  <cols>
    <col min="1" max="1" width="4.625" style="1" customWidth="1"/>
    <col min="2" max="2" width="50.125" style="1" customWidth="1"/>
    <col min="3" max="3" width="13" style="1" customWidth="1"/>
    <col min="4" max="4" width="7" style="2" customWidth="1"/>
    <col min="5" max="5" width="7.5" style="2" customWidth="1"/>
    <col min="6" max="6" width="7.5" style="13" customWidth="1"/>
    <col min="7" max="7" width="8.5" style="7" customWidth="1"/>
  </cols>
  <sheetData>
    <row r="1" spans="1:7" ht="24.75" customHeight="1">
      <c r="A1" s="97" t="s">
        <v>364</v>
      </c>
      <c r="B1" s="97"/>
      <c r="C1" s="98"/>
      <c r="D1" s="98"/>
      <c r="E1" s="98"/>
      <c r="F1" s="98"/>
      <c r="G1" s="98"/>
    </row>
    <row r="2" spans="1:7" ht="33" customHeight="1">
      <c r="A2" s="93" t="s">
        <v>365</v>
      </c>
      <c r="B2" s="94"/>
      <c r="C2" s="62" t="s">
        <v>420</v>
      </c>
      <c r="D2" s="99" t="s">
        <v>363</v>
      </c>
      <c r="E2" s="99"/>
      <c r="F2" s="100"/>
    </row>
    <row r="3" spans="1:7" ht="22.5" customHeight="1">
      <c r="A3" s="101" t="s">
        <v>433</v>
      </c>
      <c r="B3" s="102"/>
      <c r="C3" s="102"/>
      <c r="D3" s="102"/>
      <c r="E3" s="102"/>
      <c r="F3" s="102"/>
      <c r="G3" s="102"/>
    </row>
    <row r="4" spans="1:7" ht="20.100000000000001" customHeight="1">
      <c r="A4" s="3" t="s">
        <v>3</v>
      </c>
      <c r="B4" s="3" t="s">
        <v>296</v>
      </c>
      <c r="C4" s="4" t="s">
        <v>2</v>
      </c>
      <c r="D4" s="5" t="s">
        <v>31</v>
      </c>
      <c r="E4" s="5" t="s">
        <v>366</v>
      </c>
      <c r="F4" s="5" t="s">
        <v>367</v>
      </c>
      <c r="G4" s="17" t="s">
        <v>234</v>
      </c>
    </row>
    <row r="5" spans="1:7" ht="20.100000000000001" customHeight="1">
      <c r="A5" s="64">
        <v>7</v>
      </c>
      <c r="B5" s="65" t="s">
        <v>397</v>
      </c>
      <c r="C5" s="64" t="s">
        <v>398</v>
      </c>
      <c r="D5" s="41">
        <v>1</v>
      </c>
      <c r="E5" s="41">
        <v>320</v>
      </c>
      <c r="F5" s="38">
        <f t="shared" ref="F5" si="0">E5*0.75</f>
        <v>240</v>
      </c>
      <c r="G5" s="38">
        <f t="shared" ref="G5" si="1">F5</f>
        <v>240</v>
      </c>
    </row>
    <row r="6" spans="1:7" ht="20.100000000000001" customHeight="1">
      <c r="A6" s="64">
        <v>35</v>
      </c>
      <c r="B6" s="73" t="s">
        <v>17</v>
      </c>
      <c r="C6" s="74" t="s">
        <v>18</v>
      </c>
      <c r="D6" s="38">
        <v>2</v>
      </c>
      <c r="E6" s="38">
        <v>520</v>
      </c>
      <c r="F6" s="38">
        <f t="shared" ref="F6" si="2">E6*0.85</f>
        <v>442</v>
      </c>
      <c r="G6" s="41">
        <f t="shared" ref="G6" si="3">D6*F6</f>
        <v>884</v>
      </c>
    </row>
    <row r="7" spans="1:7" ht="20.100000000000001" customHeight="1">
      <c r="A7" s="64">
        <v>54</v>
      </c>
      <c r="B7" s="65" t="s">
        <v>395</v>
      </c>
      <c r="C7" s="64" t="s">
        <v>396</v>
      </c>
      <c r="D7" s="41">
        <v>1</v>
      </c>
      <c r="E7" s="41">
        <v>320</v>
      </c>
      <c r="F7" s="38">
        <f t="shared" ref="F7:F11" si="4">E7*0.75</f>
        <v>240</v>
      </c>
      <c r="G7" s="38">
        <f t="shared" ref="G7:G10" si="5">F7</f>
        <v>240</v>
      </c>
    </row>
    <row r="8" spans="1:7" ht="20.100000000000001" customHeight="1">
      <c r="A8" s="64">
        <v>58</v>
      </c>
      <c r="B8" s="67" t="s">
        <v>380</v>
      </c>
      <c r="C8" s="70" t="s">
        <v>77</v>
      </c>
      <c r="D8" s="38">
        <v>1</v>
      </c>
      <c r="E8" s="39">
        <v>340</v>
      </c>
      <c r="F8" s="38">
        <v>255</v>
      </c>
      <c r="G8" s="41">
        <f>D8*F8</f>
        <v>255</v>
      </c>
    </row>
    <row r="9" spans="1:7" ht="20.100000000000001" customHeight="1">
      <c r="A9" s="64">
        <v>92</v>
      </c>
      <c r="B9" s="65" t="s">
        <v>409</v>
      </c>
      <c r="C9" s="64" t="s">
        <v>410</v>
      </c>
      <c r="D9" s="41">
        <v>1</v>
      </c>
      <c r="E9" s="41">
        <v>280</v>
      </c>
      <c r="F9" s="38">
        <f t="shared" si="4"/>
        <v>210</v>
      </c>
      <c r="G9" s="38">
        <f t="shared" si="5"/>
        <v>210</v>
      </c>
    </row>
    <row r="10" spans="1:7" ht="20.100000000000001" customHeight="1">
      <c r="A10" s="64">
        <v>108</v>
      </c>
      <c r="B10" s="65" t="s">
        <v>402</v>
      </c>
      <c r="C10" s="64" t="s">
        <v>403</v>
      </c>
      <c r="D10" s="41">
        <v>1</v>
      </c>
      <c r="E10" s="41">
        <v>320</v>
      </c>
      <c r="F10" s="38">
        <f t="shared" si="4"/>
        <v>240</v>
      </c>
      <c r="G10" s="38">
        <f t="shared" si="5"/>
        <v>240</v>
      </c>
    </row>
    <row r="11" spans="1:7" ht="20.100000000000001" customHeight="1">
      <c r="A11" s="64">
        <v>161</v>
      </c>
      <c r="B11" s="68" t="s">
        <v>238</v>
      </c>
      <c r="C11" s="69" t="s">
        <v>239</v>
      </c>
      <c r="D11" s="70">
        <v>2</v>
      </c>
      <c r="E11" s="38">
        <v>250</v>
      </c>
      <c r="F11" s="38">
        <f t="shared" si="4"/>
        <v>187.5</v>
      </c>
      <c r="G11" s="41">
        <v>376</v>
      </c>
    </row>
    <row r="12" spans="1:7" ht="20.100000000000001" customHeight="1">
      <c r="A12" s="64">
        <v>164</v>
      </c>
      <c r="B12" s="68" t="s">
        <v>244</v>
      </c>
      <c r="C12" s="69" t="s">
        <v>245</v>
      </c>
      <c r="D12" s="70">
        <v>1</v>
      </c>
      <c r="E12" s="38">
        <v>420</v>
      </c>
      <c r="F12" s="38">
        <f>E12*0.85</f>
        <v>357</v>
      </c>
      <c r="G12" s="41">
        <f t="shared" ref="G12" si="6">D12*F12</f>
        <v>357</v>
      </c>
    </row>
    <row r="13" spans="1:7" ht="20.100000000000001" customHeight="1">
      <c r="A13" s="64">
        <v>188</v>
      </c>
      <c r="B13" s="65" t="s">
        <v>425</v>
      </c>
      <c r="C13" s="64" t="s">
        <v>426</v>
      </c>
      <c r="D13" s="41">
        <v>1</v>
      </c>
      <c r="E13" s="41">
        <v>280</v>
      </c>
      <c r="F13" s="38">
        <f t="shared" ref="F13" si="7">E13*0.75</f>
        <v>210</v>
      </c>
      <c r="G13" s="38">
        <f t="shared" ref="G13" si="8">F13</f>
        <v>210</v>
      </c>
    </row>
    <row r="14" spans="1:7" ht="20.100000000000001" customHeight="1">
      <c r="A14" s="64">
        <v>197</v>
      </c>
      <c r="B14" s="68" t="s">
        <v>291</v>
      </c>
      <c r="C14" s="69" t="s">
        <v>263</v>
      </c>
      <c r="D14" s="70">
        <v>3</v>
      </c>
      <c r="E14" s="38">
        <v>350</v>
      </c>
      <c r="F14" s="38">
        <f t="shared" ref="F14" si="9">E14*0.83</f>
        <v>290.5</v>
      </c>
      <c r="G14" s="41">
        <v>873</v>
      </c>
    </row>
    <row r="15" spans="1:7" ht="20.100000000000001" customHeight="1">
      <c r="A15" s="64">
        <v>218</v>
      </c>
      <c r="B15" s="75" t="s">
        <v>328</v>
      </c>
      <c r="C15" s="76" t="s">
        <v>325</v>
      </c>
      <c r="D15" s="41">
        <v>1</v>
      </c>
      <c r="E15" s="38">
        <v>280</v>
      </c>
      <c r="F15" s="41">
        <f t="shared" ref="F15:F26" si="10">E15*0.75</f>
        <v>210</v>
      </c>
      <c r="G15" s="41">
        <f t="shared" ref="G15:G16" si="11">D15*F15</f>
        <v>210</v>
      </c>
    </row>
    <row r="16" spans="1:7" ht="20.100000000000001" customHeight="1">
      <c r="A16" s="64">
        <v>222</v>
      </c>
      <c r="B16" s="8" t="s">
        <v>321</v>
      </c>
      <c r="C16" s="76" t="s">
        <v>320</v>
      </c>
      <c r="D16" s="41">
        <v>1</v>
      </c>
      <c r="E16" s="38">
        <v>280</v>
      </c>
      <c r="F16" s="41">
        <f t="shared" si="10"/>
        <v>210</v>
      </c>
      <c r="G16" s="41">
        <f t="shared" si="11"/>
        <v>210</v>
      </c>
    </row>
    <row r="17" spans="1:7" ht="20.100000000000001" customHeight="1">
      <c r="A17" s="64">
        <v>235</v>
      </c>
      <c r="B17" s="65" t="s">
        <v>404</v>
      </c>
      <c r="C17" s="64" t="s">
        <v>391</v>
      </c>
      <c r="D17" s="41">
        <v>1</v>
      </c>
      <c r="E17" s="41">
        <v>399</v>
      </c>
      <c r="F17" s="38">
        <f t="shared" si="10"/>
        <v>299.25</v>
      </c>
      <c r="G17" s="38">
        <f t="shared" ref="G17:G25" si="12">F17</f>
        <v>299.25</v>
      </c>
    </row>
    <row r="18" spans="1:7" ht="20.100000000000001" customHeight="1">
      <c r="A18" s="64">
        <v>237</v>
      </c>
      <c r="B18" s="65" t="s">
        <v>404</v>
      </c>
      <c r="C18" s="64" t="s">
        <v>391</v>
      </c>
      <c r="D18" s="41">
        <v>1</v>
      </c>
      <c r="E18" s="41">
        <v>399</v>
      </c>
      <c r="F18" s="79">
        <f t="shared" ref="F18" si="13">E18*0.75</f>
        <v>299.25</v>
      </c>
      <c r="G18" s="79">
        <f t="shared" ref="G18" si="14">F18</f>
        <v>299.25</v>
      </c>
    </row>
    <row r="19" spans="1:7" ht="20.100000000000001" customHeight="1">
      <c r="A19" s="64">
        <v>249</v>
      </c>
      <c r="B19" s="65" t="s">
        <v>408</v>
      </c>
      <c r="C19" s="64" t="s">
        <v>394</v>
      </c>
      <c r="D19" s="41">
        <v>1</v>
      </c>
      <c r="E19" s="41">
        <v>260</v>
      </c>
      <c r="F19" s="38">
        <f t="shared" si="10"/>
        <v>195</v>
      </c>
      <c r="G19" s="38">
        <f t="shared" si="12"/>
        <v>195</v>
      </c>
    </row>
    <row r="20" spans="1:7" ht="20.100000000000001" customHeight="1">
      <c r="A20" s="64">
        <v>250</v>
      </c>
      <c r="B20" s="65" t="s">
        <v>431</v>
      </c>
      <c r="C20" s="64" t="s">
        <v>432</v>
      </c>
      <c r="D20" s="41">
        <v>1</v>
      </c>
      <c r="E20" s="41">
        <v>280</v>
      </c>
      <c r="F20" s="38">
        <f t="shared" si="10"/>
        <v>210</v>
      </c>
      <c r="G20" s="38">
        <f t="shared" si="12"/>
        <v>210</v>
      </c>
    </row>
    <row r="21" spans="1:7" ht="20.100000000000001" customHeight="1">
      <c r="A21" s="64">
        <v>251</v>
      </c>
      <c r="B21" s="65" t="s">
        <v>400</v>
      </c>
      <c r="C21" s="64" t="s">
        <v>401</v>
      </c>
      <c r="D21" s="41">
        <v>1</v>
      </c>
      <c r="E21" s="41">
        <v>360</v>
      </c>
      <c r="F21" s="38">
        <f t="shared" si="10"/>
        <v>270</v>
      </c>
      <c r="G21" s="38">
        <f t="shared" si="12"/>
        <v>270</v>
      </c>
    </row>
    <row r="22" spans="1:7" ht="20.100000000000001" customHeight="1">
      <c r="A22" s="64">
        <v>252</v>
      </c>
      <c r="B22" s="65" t="s">
        <v>405</v>
      </c>
      <c r="C22" s="64" t="s">
        <v>401</v>
      </c>
      <c r="D22" s="41">
        <v>1</v>
      </c>
      <c r="E22" s="41">
        <v>380</v>
      </c>
      <c r="F22" s="38">
        <f t="shared" si="10"/>
        <v>285</v>
      </c>
      <c r="G22" s="38">
        <f t="shared" si="12"/>
        <v>285</v>
      </c>
    </row>
    <row r="23" spans="1:7" ht="20.100000000000001" customHeight="1">
      <c r="A23" s="64">
        <v>253</v>
      </c>
      <c r="B23" s="65" t="s">
        <v>392</v>
      </c>
      <c r="C23" s="64" t="s">
        <v>393</v>
      </c>
      <c r="D23" s="41">
        <v>1</v>
      </c>
      <c r="E23" s="41">
        <v>350</v>
      </c>
      <c r="F23" s="38">
        <f t="shared" si="10"/>
        <v>262.5</v>
      </c>
      <c r="G23" s="38">
        <f t="shared" si="12"/>
        <v>262.5</v>
      </c>
    </row>
    <row r="24" spans="1:7" ht="20.100000000000001" customHeight="1">
      <c r="A24" s="64">
        <v>254</v>
      </c>
      <c r="B24" s="65" t="s">
        <v>465</v>
      </c>
      <c r="C24" s="64" t="s">
        <v>466</v>
      </c>
      <c r="D24" s="41">
        <v>1</v>
      </c>
      <c r="E24" s="41">
        <v>250</v>
      </c>
      <c r="F24" s="38">
        <f t="shared" si="10"/>
        <v>187.5</v>
      </c>
      <c r="G24" s="38">
        <f t="shared" si="12"/>
        <v>187.5</v>
      </c>
    </row>
    <row r="25" spans="1:7" ht="20.100000000000001" customHeight="1">
      <c r="A25" s="64">
        <v>255</v>
      </c>
      <c r="B25" s="65" t="s">
        <v>467</v>
      </c>
      <c r="C25" s="64" t="s">
        <v>468</v>
      </c>
      <c r="D25" s="41">
        <v>1</v>
      </c>
      <c r="E25" s="41">
        <v>280</v>
      </c>
      <c r="F25" s="38">
        <f t="shared" si="10"/>
        <v>210</v>
      </c>
      <c r="G25" s="38">
        <f t="shared" si="12"/>
        <v>210</v>
      </c>
    </row>
    <row r="26" spans="1:7" ht="20.100000000000001" customHeight="1">
      <c r="A26" s="64">
        <v>256</v>
      </c>
      <c r="B26" s="65" t="s">
        <v>469</v>
      </c>
      <c r="C26" s="64" t="s">
        <v>470</v>
      </c>
      <c r="D26" s="41">
        <v>1</v>
      </c>
      <c r="E26" s="41">
        <v>199</v>
      </c>
      <c r="F26" s="38">
        <f t="shared" si="10"/>
        <v>149.25</v>
      </c>
      <c r="G26" s="38">
        <v>149</v>
      </c>
    </row>
    <row r="27" spans="1:7" ht="20.100000000000001" customHeight="1">
      <c r="A27" s="65"/>
      <c r="B27" s="65"/>
      <c r="C27" s="64"/>
      <c r="D27" s="41"/>
      <c r="E27" s="103" t="s">
        <v>360</v>
      </c>
      <c r="F27" s="104"/>
      <c r="G27" s="41">
        <f>SUM(G5:G26)</f>
        <v>6672.5</v>
      </c>
    </row>
    <row r="28" spans="1:7" s="1" customFormat="1" ht="20.100000000000001" customHeight="1">
      <c r="C28" s="7"/>
      <c r="D28" s="2"/>
      <c r="E28" s="2"/>
      <c r="F28" s="13"/>
      <c r="G28" s="7"/>
    </row>
    <row r="29" spans="1:7" s="1" customFormat="1" ht="21">
      <c r="B29" s="37"/>
      <c r="D29" s="2"/>
      <c r="E29" s="2"/>
      <c r="F29" s="13"/>
      <c r="G29" s="7"/>
    </row>
    <row r="30" spans="1:7" s="1" customFormat="1" ht="21">
      <c r="B30" s="37" t="s">
        <v>471</v>
      </c>
      <c r="D30" s="2"/>
      <c r="E30" s="2"/>
      <c r="F30" s="13"/>
      <c r="G30" s="7"/>
    </row>
    <row r="31" spans="1:7" ht="21">
      <c r="B31" s="37" t="s">
        <v>472</v>
      </c>
    </row>
    <row r="32" spans="1:7" ht="21">
      <c r="B32" s="37"/>
    </row>
    <row r="33" spans="2:7" ht="21">
      <c r="B33" s="37"/>
    </row>
    <row r="34" spans="2:7" ht="21">
      <c r="B34" s="37"/>
    </row>
    <row r="35" spans="2:7" s="1" customFormat="1" ht="14.25">
      <c r="D35" s="2"/>
      <c r="E35" s="2"/>
      <c r="F35" s="13"/>
      <c r="G35" s="7"/>
    </row>
    <row r="36" spans="2:7" s="1" customFormat="1" ht="20.25">
      <c r="B36" s="36" t="s">
        <v>369</v>
      </c>
      <c r="D36" s="2"/>
      <c r="E36" s="2"/>
      <c r="F36" s="13"/>
      <c r="G36" s="7"/>
    </row>
    <row r="37" spans="2:7" s="1" customFormat="1" ht="20.25">
      <c r="B37" s="36" t="s">
        <v>370</v>
      </c>
      <c r="D37" s="2"/>
      <c r="E37" s="2"/>
      <c r="F37" s="13"/>
      <c r="G37" s="7"/>
    </row>
    <row r="38" spans="2:7" s="1" customFormat="1" ht="20.25">
      <c r="B38" s="36" t="s">
        <v>371</v>
      </c>
      <c r="D38" s="2"/>
      <c r="E38" s="2"/>
      <c r="F38" s="13"/>
      <c r="G38" s="7"/>
    </row>
    <row r="39" spans="2:7" ht="20.25">
      <c r="B39" s="36" t="s">
        <v>372</v>
      </c>
    </row>
  </sheetData>
  <mergeCells count="5">
    <mergeCell ref="A1:G1"/>
    <mergeCell ref="A2:B2"/>
    <mergeCell ref="D2:F2"/>
    <mergeCell ref="A3:G3"/>
    <mergeCell ref="E27:F27"/>
  </mergeCells>
  <phoneticPr fontId="21" type="noConversion"/>
  <hyperlinks>
    <hyperlink ref="C11" r:id="rId1" display="javascript: location.href=SearchLink('%E8%85%B3%E3%84%9A%E6%96%87%E5%8C%96  ','%E5%85%A8%E9%A4%A8%E6%90%9C%E5%B0%8B','bl');"/>
    <hyperlink ref="C12" r:id="rId2" display="javascript: location.href=SearchLink('%E4%BD%B3%E9%AD%81      ','%E5%85%A8%E9%A4%A8%E6%90%9C%E5%B0%8B','bl');"/>
    <hyperlink ref="C14" r:id="rId3" display="javascript: location.href=SearchLink('%E5%8F%B0%E7%A7%91%E5%A4%A7    ','%E5%85%A8%E9%A4%A8%E6%90%9C%E5%B0%8B','bl');"/>
    <hyperlink ref="B15" r:id="rId4" tooltip="親手縫.一枚裁38款布提包&amp;布小物(附雙面原寸紙型乙張)" display="http://search.books.com.tw/redirect/move/key/%E6%89%8B%E5%B7%A5%E8%97%9D/area/mid/item/0010551070/page/3/idx/9/cat/001/pdf/1"/>
    <hyperlink ref="C15" r:id="rId5" display="http://www.books.com.tw/web/sys_puballb/books/?pubid=elegant-boutique"/>
    <hyperlink ref="C16" r:id="rId6" display="http://www.books.com.tw/web/sys_puballb/books/?pubid=huihung1"/>
  </hyperlinks>
  <printOptions horizontalCentered="1"/>
  <pageMargins left="7.874015748031496E-2" right="7.874015748031496E-2" top="0.39370078740157483" bottom="0.35433070866141736" header="0.31496062992125984" footer="0.31496062992125984"/>
  <pageSetup paperSize="9" scale="99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view="pageBreakPreview" topLeftCell="A214" zoomScaleNormal="100" zoomScaleSheetLayoutView="100" workbookViewId="0">
      <selection activeCell="G240" sqref="G240"/>
    </sheetView>
  </sheetViews>
  <sheetFormatPr defaultRowHeight="16.5"/>
  <cols>
    <col min="1" max="1" width="4.625" style="1" customWidth="1"/>
    <col min="2" max="2" width="50.125" style="1" customWidth="1"/>
    <col min="3" max="3" width="13" style="1" customWidth="1"/>
    <col min="4" max="4" width="7" style="2" customWidth="1"/>
    <col min="5" max="5" width="7.5" style="2" customWidth="1"/>
    <col min="6" max="6" width="7.5" style="13" customWidth="1"/>
    <col min="7" max="7" width="8.5" style="7" customWidth="1"/>
  </cols>
  <sheetData>
    <row r="1" spans="1:7" ht="24.75" customHeight="1">
      <c r="A1" s="97" t="s">
        <v>364</v>
      </c>
      <c r="B1" s="97"/>
      <c r="C1" s="98"/>
      <c r="D1" s="98"/>
      <c r="E1" s="98"/>
      <c r="F1" s="98"/>
      <c r="G1" s="98"/>
    </row>
    <row r="2" spans="1:7" ht="33" customHeight="1">
      <c r="A2" s="93" t="s">
        <v>365</v>
      </c>
      <c r="B2" s="94"/>
      <c r="C2" s="62" t="s">
        <v>420</v>
      </c>
      <c r="D2" s="99" t="s">
        <v>363</v>
      </c>
      <c r="E2" s="99"/>
      <c r="F2" s="100"/>
    </row>
    <row r="3" spans="1:7" ht="22.5" customHeight="1">
      <c r="A3" s="101" t="s">
        <v>387</v>
      </c>
      <c r="B3" s="102"/>
      <c r="C3" s="102"/>
      <c r="D3" s="102"/>
      <c r="E3" s="102"/>
      <c r="F3" s="102"/>
      <c r="G3" s="102"/>
    </row>
    <row r="4" spans="1:7" ht="20.100000000000001" customHeight="1">
      <c r="A4" s="3" t="s">
        <v>3</v>
      </c>
      <c r="B4" s="3" t="s">
        <v>296</v>
      </c>
      <c r="C4" s="4" t="s">
        <v>2</v>
      </c>
      <c r="D4" s="5" t="s">
        <v>31</v>
      </c>
      <c r="E4" s="5" t="s">
        <v>366</v>
      </c>
      <c r="F4" s="5" t="s">
        <v>367</v>
      </c>
      <c r="G4" s="17" t="s">
        <v>234</v>
      </c>
    </row>
    <row r="5" spans="1:7" ht="20.100000000000001" customHeight="1">
      <c r="A5" s="19">
        <v>1</v>
      </c>
      <c r="B5" s="20" t="s">
        <v>0</v>
      </c>
      <c r="C5" s="21" t="s">
        <v>1</v>
      </c>
      <c r="D5" s="22">
        <v>2</v>
      </c>
      <c r="E5" s="38">
        <v>380</v>
      </c>
      <c r="F5" s="38">
        <v>304</v>
      </c>
      <c r="G5" s="23">
        <f>D5*F5</f>
        <v>608</v>
      </c>
    </row>
    <row r="6" spans="1:7" ht="20.100000000000001" customHeight="1">
      <c r="A6" s="19">
        <v>2</v>
      </c>
      <c r="B6" s="24" t="s">
        <v>332</v>
      </c>
      <c r="C6" s="21" t="s">
        <v>1</v>
      </c>
      <c r="D6" s="22">
        <v>2</v>
      </c>
      <c r="E6" s="38">
        <v>420</v>
      </c>
      <c r="F6" s="38">
        <v>336</v>
      </c>
      <c r="G6" s="23">
        <f t="shared" ref="G6:G65" si="0">D6*F6</f>
        <v>672</v>
      </c>
    </row>
    <row r="7" spans="1:7" ht="20.100000000000001" customHeight="1">
      <c r="A7" s="19">
        <v>3</v>
      </c>
      <c r="B7" s="24" t="s">
        <v>330</v>
      </c>
      <c r="C7" s="21" t="s">
        <v>1</v>
      </c>
      <c r="D7" s="22">
        <v>2</v>
      </c>
      <c r="E7" s="38">
        <v>380</v>
      </c>
      <c r="F7" s="38">
        <v>304</v>
      </c>
      <c r="G7" s="23">
        <f t="shared" si="0"/>
        <v>608</v>
      </c>
    </row>
    <row r="8" spans="1:7" ht="20.100000000000001" customHeight="1">
      <c r="A8" s="19">
        <v>4</v>
      </c>
      <c r="B8" s="20" t="s">
        <v>4</v>
      </c>
      <c r="C8" s="21" t="s">
        <v>1</v>
      </c>
      <c r="D8" s="22">
        <v>2</v>
      </c>
      <c r="E8" s="38">
        <v>420</v>
      </c>
      <c r="F8" s="38">
        <v>336</v>
      </c>
      <c r="G8" s="23">
        <f t="shared" si="0"/>
        <v>672</v>
      </c>
    </row>
    <row r="9" spans="1:7" ht="20.100000000000001" customHeight="1">
      <c r="A9" s="19">
        <v>5</v>
      </c>
      <c r="B9" s="25" t="s">
        <v>383</v>
      </c>
      <c r="C9" s="21" t="s">
        <v>1</v>
      </c>
      <c r="D9" s="22">
        <v>2</v>
      </c>
      <c r="E9" s="38">
        <v>380</v>
      </c>
      <c r="F9" s="38">
        <v>304</v>
      </c>
      <c r="G9" s="23">
        <f t="shared" si="0"/>
        <v>608</v>
      </c>
    </row>
    <row r="10" spans="1:7" ht="20.100000000000001" customHeight="1">
      <c r="A10" s="19">
        <v>6</v>
      </c>
      <c r="B10" s="25" t="s">
        <v>384</v>
      </c>
      <c r="C10" s="21" t="s">
        <v>1</v>
      </c>
      <c r="D10" s="22">
        <v>2</v>
      </c>
      <c r="E10" s="38">
        <v>320</v>
      </c>
      <c r="F10" s="38">
        <v>256</v>
      </c>
      <c r="G10" s="23">
        <f t="shared" si="0"/>
        <v>512</v>
      </c>
    </row>
    <row r="11" spans="1:7" ht="20.100000000000001" customHeight="1">
      <c r="A11" s="19">
        <v>8</v>
      </c>
      <c r="B11" s="20" t="s">
        <v>293</v>
      </c>
      <c r="C11" s="21" t="s">
        <v>1</v>
      </c>
      <c r="D11" s="22">
        <v>2</v>
      </c>
      <c r="E11" s="38">
        <v>450</v>
      </c>
      <c r="F11" s="38">
        <v>360</v>
      </c>
      <c r="G11" s="23">
        <f t="shared" si="0"/>
        <v>720</v>
      </c>
    </row>
    <row r="12" spans="1:7" ht="20.100000000000001" customHeight="1">
      <c r="A12" s="19">
        <v>9</v>
      </c>
      <c r="B12" s="25" t="s">
        <v>5</v>
      </c>
      <c r="C12" s="21" t="s">
        <v>1</v>
      </c>
      <c r="D12" s="22">
        <v>2</v>
      </c>
      <c r="E12" s="38">
        <v>480</v>
      </c>
      <c r="F12" s="38">
        <v>384</v>
      </c>
      <c r="G12" s="23">
        <f t="shared" si="0"/>
        <v>768</v>
      </c>
    </row>
    <row r="13" spans="1:7" ht="20.100000000000001" customHeight="1">
      <c r="A13" s="19">
        <v>10</v>
      </c>
      <c r="B13" s="25" t="s">
        <v>6</v>
      </c>
      <c r="C13" s="21" t="s">
        <v>1</v>
      </c>
      <c r="D13" s="22">
        <v>2</v>
      </c>
      <c r="E13" s="38">
        <v>580</v>
      </c>
      <c r="F13" s="38">
        <v>464</v>
      </c>
      <c r="G13" s="23">
        <f t="shared" si="0"/>
        <v>928</v>
      </c>
    </row>
    <row r="14" spans="1:7" ht="20.100000000000001" customHeight="1">
      <c r="A14" s="19">
        <v>11</v>
      </c>
      <c r="B14" s="25" t="s">
        <v>7</v>
      </c>
      <c r="C14" s="21" t="s">
        <v>1</v>
      </c>
      <c r="D14" s="22">
        <v>2</v>
      </c>
      <c r="E14" s="38">
        <v>450</v>
      </c>
      <c r="F14" s="38">
        <v>360</v>
      </c>
      <c r="G14" s="23">
        <f t="shared" si="0"/>
        <v>720</v>
      </c>
    </row>
    <row r="15" spans="1:7" ht="20.100000000000001" customHeight="1">
      <c r="A15" s="19">
        <v>12</v>
      </c>
      <c r="B15" s="20" t="s">
        <v>294</v>
      </c>
      <c r="C15" s="21" t="s">
        <v>1</v>
      </c>
      <c r="D15" s="22">
        <v>2</v>
      </c>
      <c r="E15" s="38">
        <v>380</v>
      </c>
      <c r="F15" s="38">
        <v>304</v>
      </c>
      <c r="G15" s="23">
        <f t="shared" si="0"/>
        <v>608</v>
      </c>
    </row>
    <row r="16" spans="1:7" ht="20.100000000000001" customHeight="1">
      <c r="A16" s="19">
        <v>13</v>
      </c>
      <c r="B16" s="20" t="s">
        <v>295</v>
      </c>
      <c r="C16" s="21" t="s">
        <v>1</v>
      </c>
      <c r="D16" s="22">
        <v>2</v>
      </c>
      <c r="E16" s="38">
        <v>380</v>
      </c>
      <c r="F16" s="38">
        <v>304</v>
      </c>
      <c r="G16" s="23">
        <f t="shared" si="0"/>
        <v>608</v>
      </c>
    </row>
    <row r="17" spans="1:7" ht="20.100000000000001" customHeight="1">
      <c r="A17" s="19">
        <v>14</v>
      </c>
      <c r="B17" s="20" t="s">
        <v>13</v>
      </c>
      <c r="C17" s="21" t="s">
        <v>1</v>
      </c>
      <c r="D17" s="22">
        <v>2</v>
      </c>
      <c r="E17" s="38">
        <v>480</v>
      </c>
      <c r="F17" s="38">
        <v>384</v>
      </c>
      <c r="G17" s="23">
        <f t="shared" si="0"/>
        <v>768</v>
      </c>
    </row>
    <row r="18" spans="1:7" ht="20.100000000000001" customHeight="1">
      <c r="A18" s="19">
        <v>15</v>
      </c>
      <c r="B18" s="25" t="s">
        <v>14</v>
      </c>
      <c r="C18" s="21" t="s">
        <v>1</v>
      </c>
      <c r="D18" s="22">
        <v>2</v>
      </c>
      <c r="E18" s="38">
        <v>380</v>
      </c>
      <c r="F18" s="38">
        <v>304</v>
      </c>
      <c r="G18" s="23">
        <f t="shared" si="0"/>
        <v>608</v>
      </c>
    </row>
    <row r="19" spans="1:7" ht="20.100000000000001" customHeight="1">
      <c r="A19" s="19">
        <v>16</v>
      </c>
      <c r="B19" s="25" t="s">
        <v>386</v>
      </c>
      <c r="C19" s="21" t="s">
        <v>1</v>
      </c>
      <c r="D19" s="22">
        <v>2</v>
      </c>
      <c r="E19" s="38">
        <v>450</v>
      </c>
      <c r="F19" s="38">
        <v>360</v>
      </c>
      <c r="G19" s="23">
        <f t="shared" si="0"/>
        <v>720</v>
      </c>
    </row>
    <row r="20" spans="1:7" ht="20.100000000000001" customHeight="1">
      <c r="A20" s="19">
        <v>17</v>
      </c>
      <c r="B20" s="25" t="s">
        <v>32</v>
      </c>
      <c r="C20" s="21" t="s">
        <v>1</v>
      </c>
      <c r="D20" s="22">
        <v>2</v>
      </c>
      <c r="E20" s="38">
        <v>380</v>
      </c>
      <c r="F20" s="38">
        <f>E20*0.8</f>
        <v>304</v>
      </c>
      <c r="G20" s="23">
        <f t="shared" si="0"/>
        <v>608</v>
      </c>
    </row>
    <row r="21" spans="1:7" ht="20.100000000000001" customHeight="1">
      <c r="A21" s="19">
        <v>18</v>
      </c>
      <c r="B21" s="25" t="s">
        <v>33</v>
      </c>
      <c r="C21" s="21" t="s">
        <v>1</v>
      </c>
      <c r="D21" s="22">
        <v>2</v>
      </c>
      <c r="E21" s="38">
        <v>299</v>
      </c>
      <c r="F21" s="38">
        <f>E21*0.8</f>
        <v>239.20000000000002</v>
      </c>
      <c r="G21" s="23">
        <f t="shared" si="0"/>
        <v>478.40000000000003</v>
      </c>
    </row>
    <row r="22" spans="1:7" ht="20.100000000000001" customHeight="1">
      <c r="A22" s="19">
        <v>19</v>
      </c>
      <c r="B22" s="34" t="s">
        <v>19</v>
      </c>
      <c r="C22" s="21" t="s">
        <v>1</v>
      </c>
      <c r="D22" s="22">
        <v>2</v>
      </c>
      <c r="E22" s="38">
        <v>420</v>
      </c>
      <c r="F22" s="38">
        <f>E22*0.8</f>
        <v>336</v>
      </c>
      <c r="G22" s="23">
        <f t="shared" si="0"/>
        <v>672</v>
      </c>
    </row>
    <row r="23" spans="1:7" ht="20.100000000000001" customHeight="1">
      <c r="A23" s="19">
        <v>20</v>
      </c>
      <c r="B23" s="25" t="s">
        <v>376</v>
      </c>
      <c r="C23" s="19" t="s">
        <v>16</v>
      </c>
      <c r="D23" s="22">
        <v>2</v>
      </c>
      <c r="E23" s="38">
        <v>420</v>
      </c>
      <c r="F23" s="38">
        <f>E23*0.83</f>
        <v>348.59999999999997</v>
      </c>
      <c r="G23" s="23">
        <v>698</v>
      </c>
    </row>
    <row r="24" spans="1:7" ht="20.100000000000001" customHeight="1">
      <c r="A24" s="19">
        <v>21</v>
      </c>
      <c r="B24" s="26" t="s">
        <v>377</v>
      </c>
      <c r="C24" s="19" t="s">
        <v>16</v>
      </c>
      <c r="D24" s="22">
        <v>2</v>
      </c>
      <c r="E24" s="38">
        <v>480</v>
      </c>
      <c r="F24" s="38">
        <f t="shared" ref="F24:F34" si="1">E24*0.83</f>
        <v>398.4</v>
      </c>
      <c r="G24" s="23">
        <v>796</v>
      </c>
    </row>
    <row r="25" spans="1:7" ht="20.100000000000001" customHeight="1">
      <c r="A25" s="19">
        <v>22</v>
      </c>
      <c r="B25" s="26" t="s">
        <v>22</v>
      </c>
      <c r="C25" s="19" t="s">
        <v>16</v>
      </c>
      <c r="D25" s="22">
        <v>2</v>
      </c>
      <c r="E25" s="38">
        <v>380</v>
      </c>
      <c r="F25" s="38">
        <f t="shared" si="1"/>
        <v>315.39999999999998</v>
      </c>
      <c r="G25" s="23">
        <v>630</v>
      </c>
    </row>
    <row r="26" spans="1:7" ht="20.100000000000001" customHeight="1">
      <c r="A26" s="19">
        <v>23</v>
      </c>
      <c r="B26" s="26" t="s">
        <v>23</v>
      </c>
      <c r="C26" s="19" t="s">
        <v>16</v>
      </c>
      <c r="D26" s="22">
        <v>2</v>
      </c>
      <c r="E26" s="38">
        <v>490</v>
      </c>
      <c r="F26" s="38">
        <f t="shared" si="1"/>
        <v>406.7</v>
      </c>
      <c r="G26" s="23">
        <v>814</v>
      </c>
    </row>
    <row r="27" spans="1:7" ht="20.100000000000001" customHeight="1">
      <c r="A27" s="19">
        <v>24</v>
      </c>
      <c r="B27" s="26" t="s">
        <v>24</v>
      </c>
      <c r="C27" s="19" t="s">
        <v>16</v>
      </c>
      <c r="D27" s="22">
        <v>2</v>
      </c>
      <c r="E27" s="38">
        <v>420</v>
      </c>
      <c r="F27" s="38">
        <f t="shared" si="1"/>
        <v>348.59999999999997</v>
      </c>
      <c r="G27" s="23">
        <v>698</v>
      </c>
    </row>
    <row r="28" spans="1:7" ht="20.100000000000001" customHeight="1">
      <c r="A28" s="19">
        <v>25</v>
      </c>
      <c r="B28" s="25" t="s">
        <v>25</v>
      </c>
      <c r="C28" s="19" t="s">
        <v>16</v>
      </c>
      <c r="D28" s="22">
        <v>2</v>
      </c>
      <c r="E28" s="38">
        <v>420</v>
      </c>
      <c r="F28" s="38">
        <f t="shared" si="1"/>
        <v>348.59999999999997</v>
      </c>
      <c r="G28" s="23">
        <v>698</v>
      </c>
    </row>
    <row r="29" spans="1:7" ht="20.100000000000001" customHeight="1">
      <c r="A29" s="19">
        <v>26</v>
      </c>
      <c r="B29" s="25" t="s">
        <v>26</v>
      </c>
      <c r="C29" s="19" t="s">
        <v>16</v>
      </c>
      <c r="D29" s="22">
        <v>2</v>
      </c>
      <c r="E29" s="38">
        <v>250</v>
      </c>
      <c r="F29" s="38">
        <f t="shared" si="1"/>
        <v>207.5</v>
      </c>
      <c r="G29" s="23">
        <v>416</v>
      </c>
    </row>
    <row r="30" spans="1:7" ht="20.100000000000001" customHeight="1">
      <c r="A30" s="19">
        <v>27</v>
      </c>
      <c r="B30" s="25" t="s">
        <v>27</v>
      </c>
      <c r="C30" s="27" t="s">
        <v>16</v>
      </c>
      <c r="D30" s="22">
        <v>2</v>
      </c>
      <c r="E30" s="38">
        <v>480</v>
      </c>
      <c r="F30" s="38">
        <f t="shared" si="1"/>
        <v>398.4</v>
      </c>
      <c r="G30" s="23">
        <v>796</v>
      </c>
    </row>
    <row r="31" spans="1:7" ht="20.100000000000001" customHeight="1">
      <c r="A31" s="19">
        <v>28</v>
      </c>
      <c r="B31" s="25" t="s">
        <v>28</v>
      </c>
      <c r="C31" s="27" t="s">
        <v>16</v>
      </c>
      <c r="D31" s="22">
        <v>2</v>
      </c>
      <c r="E31" s="38">
        <v>350</v>
      </c>
      <c r="F31" s="38">
        <f t="shared" si="1"/>
        <v>290.5</v>
      </c>
      <c r="G31" s="23">
        <v>582</v>
      </c>
    </row>
    <row r="32" spans="1:7" ht="20.100000000000001" customHeight="1">
      <c r="A32" s="19">
        <v>29</v>
      </c>
      <c r="B32" s="25" t="s">
        <v>29</v>
      </c>
      <c r="C32" s="27" t="s">
        <v>16</v>
      </c>
      <c r="D32" s="22">
        <v>2</v>
      </c>
      <c r="E32" s="38">
        <v>450</v>
      </c>
      <c r="F32" s="38">
        <f t="shared" si="1"/>
        <v>373.5</v>
      </c>
      <c r="G32" s="23">
        <v>748</v>
      </c>
    </row>
    <row r="33" spans="1:7" ht="20.100000000000001" customHeight="1">
      <c r="A33" s="19">
        <v>30</v>
      </c>
      <c r="B33" s="25" t="s">
        <v>30</v>
      </c>
      <c r="C33" s="27" t="s">
        <v>16</v>
      </c>
      <c r="D33" s="22">
        <v>2</v>
      </c>
      <c r="E33" s="38">
        <v>420</v>
      </c>
      <c r="F33" s="38">
        <f t="shared" si="1"/>
        <v>348.59999999999997</v>
      </c>
      <c r="G33" s="23">
        <v>698</v>
      </c>
    </row>
    <row r="34" spans="1:7" ht="20.100000000000001" customHeight="1">
      <c r="A34" s="19">
        <v>31</v>
      </c>
      <c r="B34" s="20" t="s">
        <v>378</v>
      </c>
      <c r="C34" s="27" t="s">
        <v>16</v>
      </c>
      <c r="D34" s="22">
        <v>2</v>
      </c>
      <c r="E34" s="38">
        <v>450</v>
      </c>
      <c r="F34" s="38">
        <f t="shared" si="1"/>
        <v>373.5</v>
      </c>
      <c r="G34" s="23">
        <v>748</v>
      </c>
    </row>
    <row r="35" spans="1:7" ht="20.100000000000001" customHeight="1">
      <c r="A35" s="19">
        <v>32</v>
      </c>
      <c r="B35" s="25" t="s">
        <v>20</v>
      </c>
      <c r="C35" s="27" t="s">
        <v>21</v>
      </c>
      <c r="D35" s="22">
        <v>2</v>
      </c>
      <c r="E35" s="38">
        <v>580</v>
      </c>
      <c r="F35" s="38">
        <f t="shared" ref="F35:F39" si="2">E35*0.85</f>
        <v>493</v>
      </c>
      <c r="G35" s="23">
        <f t="shared" si="0"/>
        <v>986</v>
      </c>
    </row>
    <row r="36" spans="1:7" ht="20.100000000000001" customHeight="1">
      <c r="A36" s="19">
        <v>33</v>
      </c>
      <c r="B36" s="25" t="s">
        <v>9</v>
      </c>
      <c r="C36" s="21" t="s">
        <v>10</v>
      </c>
      <c r="D36" s="22">
        <v>2</v>
      </c>
      <c r="E36" s="38">
        <v>490</v>
      </c>
      <c r="F36" s="38">
        <f t="shared" si="2"/>
        <v>416.5</v>
      </c>
      <c r="G36" s="23">
        <v>834</v>
      </c>
    </row>
    <row r="37" spans="1:7" ht="20.100000000000001" customHeight="1">
      <c r="A37" s="19">
        <v>34</v>
      </c>
      <c r="B37" s="47" t="s">
        <v>11</v>
      </c>
      <c r="C37" s="27" t="s">
        <v>12</v>
      </c>
      <c r="D37" s="22">
        <v>2</v>
      </c>
      <c r="E37" s="38">
        <v>580</v>
      </c>
      <c r="F37" s="38">
        <f t="shared" si="2"/>
        <v>493</v>
      </c>
      <c r="G37" s="23">
        <v>986</v>
      </c>
    </row>
    <row r="38" spans="1:7" ht="20.100000000000001" customHeight="1">
      <c r="A38" s="19">
        <v>36</v>
      </c>
      <c r="B38" s="25" t="s">
        <v>381</v>
      </c>
      <c r="C38" s="21" t="s">
        <v>10</v>
      </c>
      <c r="D38" s="22">
        <v>2</v>
      </c>
      <c r="E38" s="38">
        <v>560</v>
      </c>
      <c r="F38" s="38">
        <f t="shared" si="2"/>
        <v>476</v>
      </c>
      <c r="G38" s="23">
        <f t="shared" si="0"/>
        <v>952</v>
      </c>
    </row>
    <row r="39" spans="1:7" ht="20.100000000000001" customHeight="1">
      <c r="A39" s="19">
        <v>37</v>
      </c>
      <c r="B39" s="25" t="s">
        <v>34</v>
      </c>
      <c r="C39" s="27" t="s">
        <v>8</v>
      </c>
      <c r="D39" s="22">
        <v>2</v>
      </c>
      <c r="E39" s="38">
        <v>450</v>
      </c>
      <c r="F39" s="38">
        <f t="shared" si="2"/>
        <v>382.5</v>
      </c>
      <c r="G39" s="23">
        <v>766</v>
      </c>
    </row>
    <row r="40" spans="1:7" ht="20.100000000000001" customHeight="1">
      <c r="A40" s="19">
        <v>38</v>
      </c>
      <c r="B40" s="26" t="s">
        <v>212</v>
      </c>
      <c r="C40" s="6" t="s">
        <v>68</v>
      </c>
      <c r="D40" s="22">
        <v>1</v>
      </c>
      <c r="E40" s="39">
        <v>540</v>
      </c>
      <c r="F40" s="38">
        <f>E40*0.75</f>
        <v>405</v>
      </c>
      <c r="G40" s="23">
        <f t="shared" si="0"/>
        <v>405</v>
      </c>
    </row>
    <row r="41" spans="1:7" ht="20.100000000000001" customHeight="1">
      <c r="A41" s="19">
        <v>39</v>
      </c>
      <c r="B41" s="35" t="s">
        <v>297</v>
      </c>
      <c r="C41" s="6" t="s">
        <v>69</v>
      </c>
      <c r="D41" s="22">
        <v>1</v>
      </c>
      <c r="E41" s="39">
        <v>1500</v>
      </c>
      <c r="F41" s="38">
        <f t="shared" ref="F41:F53" si="3">E41*0.75</f>
        <v>1125</v>
      </c>
      <c r="G41" s="23">
        <f t="shared" si="0"/>
        <v>1125</v>
      </c>
    </row>
    <row r="42" spans="1:7" ht="20.100000000000001" customHeight="1">
      <c r="A42" s="19">
        <v>40</v>
      </c>
      <c r="B42" s="26" t="s">
        <v>35</v>
      </c>
      <c r="C42" s="6" t="s">
        <v>70</v>
      </c>
      <c r="D42" s="22">
        <v>1</v>
      </c>
      <c r="E42" s="39">
        <v>380</v>
      </c>
      <c r="F42" s="38">
        <f t="shared" si="3"/>
        <v>285</v>
      </c>
      <c r="G42" s="23">
        <f t="shared" si="0"/>
        <v>285</v>
      </c>
    </row>
    <row r="43" spans="1:7" ht="20.100000000000001" customHeight="1">
      <c r="A43" s="19">
        <v>41</v>
      </c>
      <c r="B43" s="26" t="s">
        <v>213</v>
      </c>
      <c r="C43" s="6" t="s">
        <v>71</v>
      </c>
      <c r="D43" s="22">
        <v>1</v>
      </c>
      <c r="E43" s="39">
        <v>580</v>
      </c>
      <c r="F43" s="38">
        <f t="shared" si="3"/>
        <v>435</v>
      </c>
      <c r="G43" s="23">
        <f t="shared" si="0"/>
        <v>435</v>
      </c>
    </row>
    <row r="44" spans="1:7" ht="20.100000000000001" customHeight="1">
      <c r="A44" s="19">
        <v>42</v>
      </c>
      <c r="B44" s="26" t="s">
        <v>214</v>
      </c>
      <c r="C44" s="6" t="s">
        <v>72</v>
      </c>
      <c r="D44" s="22">
        <v>1</v>
      </c>
      <c r="E44" s="39">
        <v>480</v>
      </c>
      <c r="F44" s="38">
        <f t="shared" si="3"/>
        <v>360</v>
      </c>
      <c r="G44" s="23">
        <f t="shared" si="0"/>
        <v>360</v>
      </c>
    </row>
    <row r="45" spans="1:7" ht="20.100000000000001" customHeight="1">
      <c r="A45" s="64">
        <v>43</v>
      </c>
      <c r="B45" s="67" t="s">
        <v>220</v>
      </c>
      <c r="C45" s="6" t="s">
        <v>435</v>
      </c>
      <c r="D45" s="38">
        <v>1</v>
      </c>
      <c r="E45" s="39">
        <v>380</v>
      </c>
      <c r="F45" s="38">
        <f t="shared" si="3"/>
        <v>285</v>
      </c>
      <c r="G45" s="77">
        <f t="shared" ref="G45:G56" si="4">F45</f>
        <v>285</v>
      </c>
    </row>
    <row r="46" spans="1:7" ht="20.100000000000001" customHeight="1">
      <c r="A46" s="64">
        <v>44</v>
      </c>
      <c r="B46" s="67" t="s">
        <v>436</v>
      </c>
      <c r="C46" s="6" t="s">
        <v>72</v>
      </c>
      <c r="D46" s="38">
        <v>1</v>
      </c>
      <c r="E46" s="39">
        <v>380</v>
      </c>
      <c r="F46" s="38">
        <f t="shared" si="3"/>
        <v>285</v>
      </c>
      <c r="G46" s="77">
        <f t="shared" si="4"/>
        <v>285</v>
      </c>
    </row>
    <row r="47" spans="1:7" ht="20.100000000000001" customHeight="1">
      <c r="A47" s="64">
        <v>45</v>
      </c>
      <c r="B47" s="67" t="s">
        <v>437</v>
      </c>
      <c r="C47" s="6" t="s">
        <v>438</v>
      </c>
      <c r="D47" s="38">
        <v>1</v>
      </c>
      <c r="E47" s="39">
        <v>380</v>
      </c>
      <c r="F47" s="38">
        <f t="shared" si="3"/>
        <v>285</v>
      </c>
      <c r="G47" s="77">
        <f t="shared" si="4"/>
        <v>285</v>
      </c>
    </row>
    <row r="48" spans="1:7" ht="20.100000000000001" customHeight="1">
      <c r="A48" s="64">
        <v>46</v>
      </c>
      <c r="B48" s="67" t="s">
        <v>439</v>
      </c>
      <c r="C48" s="6" t="s">
        <v>440</v>
      </c>
      <c r="D48" s="38">
        <v>1</v>
      </c>
      <c r="E48" s="39">
        <v>420</v>
      </c>
      <c r="F48" s="38">
        <f t="shared" si="3"/>
        <v>315</v>
      </c>
      <c r="G48" s="77">
        <f t="shared" si="4"/>
        <v>315</v>
      </c>
    </row>
    <row r="49" spans="1:7" ht="20.100000000000001" customHeight="1">
      <c r="A49" s="64">
        <v>47</v>
      </c>
      <c r="B49" s="67" t="s">
        <v>441</v>
      </c>
      <c r="C49" s="6" t="s">
        <v>72</v>
      </c>
      <c r="D49" s="38">
        <v>1</v>
      </c>
      <c r="E49" s="39">
        <v>380</v>
      </c>
      <c r="F49" s="38">
        <f t="shared" si="3"/>
        <v>285</v>
      </c>
      <c r="G49" s="77">
        <f t="shared" si="4"/>
        <v>285</v>
      </c>
    </row>
    <row r="50" spans="1:7" ht="20.100000000000001" customHeight="1">
      <c r="A50" s="64">
        <v>48</v>
      </c>
      <c r="B50" s="67" t="s">
        <v>442</v>
      </c>
      <c r="C50" s="6" t="s">
        <v>443</v>
      </c>
      <c r="D50" s="38">
        <v>1</v>
      </c>
      <c r="E50" s="39">
        <v>450</v>
      </c>
      <c r="F50" s="38">
        <f t="shared" si="3"/>
        <v>337.5</v>
      </c>
      <c r="G50" s="77">
        <f t="shared" si="4"/>
        <v>337.5</v>
      </c>
    </row>
    <row r="51" spans="1:7" ht="20.100000000000001" customHeight="1">
      <c r="A51" s="64">
        <v>49</v>
      </c>
      <c r="B51" s="67" t="s">
        <v>444</v>
      </c>
      <c r="C51" s="6" t="s">
        <v>72</v>
      </c>
      <c r="D51" s="38">
        <v>1</v>
      </c>
      <c r="E51" s="39">
        <v>380</v>
      </c>
      <c r="F51" s="38">
        <f t="shared" si="3"/>
        <v>285</v>
      </c>
      <c r="G51" s="77">
        <f t="shared" si="4"/>
        <v>285</v>
      </c>
    </row>
    <row r="52" spans="1:7" ht="20.100000000000001" customHeight="1">
      <c r="A52" s="64">
        <v>50</v>
      </c>
      <c r="B52" s="67" t="s">
        <v>445</v>
      </c>
      <c r="C52" s="6" t="s">
        <v>73</v>
      </c>
      <c r="D52" s="38">
        <v>1</v>
      </c>
      <c r="E52" s="39">
        <v>650</v>
      </c>
      <c r="F52" s="38">
        <f t="shared" si="3"/>
        <v>487.5</v>
      </c>
      <c r="G52" s="77">
        <f t="shared" si="4"/>
        <v>487.5</v>
      </c>
    </row>
    <row r="53" spans="1:7" ht="20.100000000000001" customHeight="1">
      <c r="A53" s="64">
        <v>51</v>
      </c>
      <c r="B53" s="67" t="s">
        <v>446</v>
      </c>
      <c r="C53" s="70" t="s">
        <v>447</v>
      </c>
      <c r="D53" s="38">
        <v>1</v>
      </c>
      <c r="E53" s="39">
        <v>1100</v>
      </c>
      <c r="F53" s="38">
        <f t="shared" si="3"/>
        <v>825</v>
      </c>
      <c r="G53" s="77">
        <f t="shared" si="4"/>
        <v>825</v>
      </c>
    </row>
    <row r="54" spans="1:7" ht="20.100000000000001" customHeight="1">
      <c r="A54" s="64">
        <v>52</v>
      </c>
      <c r="B54" s="67" t="s">
        <v>448</v>
      </c>
      <c r="C54" s="6" t="s">
        <v>74</v>
      </c>
      <c r="D54" s="38">
        <v>1</v>
      </c>
      <c r="E54" s="39">
        <v>380</v>
      </c>
      <c r="F54" s="38">
        <v>285</v>
      </c>
      <c r="G54" s="77">
        <f t="shared" si="4"/>
        <v>285</v>
      </c>
    </row>
    <row r="55" spans="1:7" ht="20.100000000000001" customHeight="1">
      <c r="A55" s="64">
        <v>53</v>
      </c>
      <c r="B55" s="67" t="s">
        <v>449</v>
      </c>
      <c r="C55" s="6" t="s">
        <v>75</v>
      </c>
      <c r="D55" s="38">
        <v>1</v>
      </c>
      <c r="E55" s="39">
        <v>360</v>
      </c>
      <c r="F55" s="38">
        <f>[1]估價單!E92*0.75</f>
        <v>165</v>
      </c>
      <c r="G55" s="77">
        <f t="shared" si="4"/>
        <v>165</v>
      </c>
    </row>
    <row r="56" spans="1:7" ht="20.100000000000001" customHeight="1">
      <c r="A56" s="64">
        <v>55</v>
      </c>
      <c r="B56" s="67" t="s">
        <v>37</v>
      </c>
      <c r="C56" s="6" t="s">
        <v>67</v>
      </c>
      <c r="D56" s="38">
        <v>1</v>
      </c>
      <c r="E56" s="39">
        <v>150</v>
      </c>
      <c r="F56" s="38">
        <v>113</v>
      </c>
      <c r="G56" s="77">
        <f t="shared" si="4"/>
        <v>113</v>
      </c>
    </row>
    <row r="57" spans="1:7" ht="20.100000000000001" customHeight="1">
      <c r="A57" s="19">
        <v>56</v>
      </c>
      <c r="B57" s="26" t="s">
        <v>38</v>
      </c>
      <c r="C57" s="6" t="s">
        <v>76</v>
      </c>
      <c r="D57" s="22">
        <v>1</v>
      </c>
      <c r="E57" s="39">
        <v>280</v>
      </c>
      <c r="F57" s="38">
        <v>210</v>
      </c>
      <c r="G57" s="23">
        <f t="shared" ref="G57:G60" si="5">D57*F57</f>
        <v>210</v>
      </c>
    </row>
    <row r="58" spans="1:7" ht="20.100000000000001" customHeight="1">
      <c r="A58" s="19">
        <v>57</v>
      </c>
      <c r="B58" s="26" t="s">
        <v>39</v>
      </c>
      <c r="C58" s="6" t="s">
        <v>215</v>
      </c>
      <c r="D58" s="22">
        <v>1</v>
      </c>
      <c r="E58" s="39">
        <v>350</v>
      </c>
      <c r="F58" s="38">
        <v>263</v>
      </c>
      <c r="G58" s="23">
        <f t="shared" si="5"/>
        <v>263</v>
      </c>
    </row>
    <row r="59" spans="1:7" ht="20.100000000000001" customHeight="1">
      <c r="A59" s="19">
        <v>59</v>
      </c>
      <c r="B59" s="26" t="s">
        <v>40</v>
      </c>
      <c r="C59" s="6" t="s">
        <v>78</v>
      </c>
      <c r="D59" s="22">
        <v>1</v>
      </c>
      <c r="E59" s="39">
        <v>350</v>
      </c>
      <c r="F59" s="38">
        <v>263</v>
      </c>
      <c r="G59" s="23">
        <f t="shared" si="5"/>
        <v>263</v>
      </c>
    </row>
    <row r="60" spans="1:7" ht="20.100000000000001" customHeight="1">
      <c r="A60" s="19">
        <v>60</v>
      </c>
      <c r="B60" s="26" t="s">
        <v>41</v>
      </c>
      <c r="C60" s="6" t="s">
        <v>67</v>
      </c>
      <c r="D60" s="22">
        <v>1</v>
      </c>
      <c r="E60" s="39">
        <v>125</v>
      </c>
      <c r="F60" s="38">
        <v>94</v>
      </c>
      <c r="G60" s="23">
        <f t="shared" si="5"/>
        <v>94</v>
      </c>
    </row>
    <row r="61" spans="1:7" ht="20.100000000000001" customHeight="1">
      <c r="A61" s="19">
        <v>61</v>
      </c>
      <c r="B61" s="26" t="s">
        <v>42</v>
      </c>
      <c r="C61" s="6" t="s">
        <v>67</v>
      </c>
      <c r="D61" s="22">
        <v>1</v>
      </c>
      <c r="E61" s="39">
        <v>250</v>
      </c>
      <c r="F61" s="38">
        <v>188</v>
      </c>
      <c r="G61" s="23">
        <f t="shared" si="0"/>
        <v>188</v>
      </c>
    </row>
    <row r="62" spans="1:7" ht="20.100000000000001" customHeight="1">
      <c r="A62" s="19">
        <v>62</v>
      </c>
      <c r="B62" s="26" t="s">
        <v>43</v>
      </c>
      <c r="C62" s="6" t="s">
        <v>67</v>
      </c>
      <c r="D62" s="22">
        <v>1</v>
      </c>
      <c r="E62" s="39">
        <v>250</v>
      </c>
      <c r="F62" s="38">
        <v>188</v>
      </c>
      <c r="G62" s="23">
        <f t="shared" si="0"/>
        <v>188</v>
      </c>
    </row>
    <row r="63" spans="1:7" ht="20.100000000000001" customHeight="1">
      <c r="A63" s="19">
        <v>63</v>
      </c>
      <c r="B63" s="26" t="s">
        <v>37</v>
      </c>
      <c r="C63" s="6" t="s">
        <v>67</v>
      </c>
      <c r="D63" s="22">
        <v>1</v>
      </c>
      <c r="E63" s="39">
        <v>150</v>
      </c>
      <c r="F63" s="38">
        <v>113</v>
      </c>
      <c r="G63" s="23">
        <f t="shared" si="0"/>
        <v>113</v>
      </c>
    </row>
    <row r="64" spans="1:7" ht="20.100000000000001" customHeight="1">
      <c r="A64" s="19">
        <v>64</v>
      </c>
      <c r="B64" s="26" t="s">
        <v>44</v>
      </c>
      <c r="C64" s="6" t="s">
        <v>79</v>
      </c>
      <c r="D64" s="22">
        <v>1</v>
      </c>
      <c r="E64" s="39">
        <v>120</v>
      </c>
      <c r="F64" s="38">
        <v>90</v>
      </c>
      <c r="G64" s="23">
        <f t="shared" si="0"/>
        <v>90</v>
      </c>
    </row>
    <row r="65" spans="1:7" ht="20.100000000000001" customHeight="1">
      <c r="A65" s="19">
        <v>65</v>
      </c>
      <c r="B65" s="26" t="s">
        <v>45</v>
      </c>
      <c r="C65" s="6" t="s">
        <v>216</v>
      </c>
      <c r="D65" s="22">
        <v>1</v>
      </c>
      <c r="E65" s="39">
        <v>399</v>
      </c>
      <c r="F65" s="38">
        <v>299</v>
      </c>
      <c r="G65" s="23">
        <f t="shared" si="0"/>
        <v>299</v>
      </c>
    </row>
    <row r="66" spans="1:7" ht="20.100000000000001" customHeight="1">
      <c r="A66" s="19">
        <v>66</v>
      </c>
      <c r="B66" s="26" t="s">
        <v>46</v>
      </c>
      <c r="C66" s="6" t="s">
        <v>72</v>
      </c>
      <c r="D66" s="22">
        <v>1</v>
      </c>
      <c r="E66" s="39">
        <v>550</v>
      </c>
      <c r="F66" s="38">
        <v>413</v>
      </c>
      <c r="G66" s="23">
        <f t="shared" ref="G66:G127" si="6">D66*F66</f>
        <v>413</v>
      </c>
    </row>
    <row r="67" spans="1:7" ht="20.100000000000001" customHeight="1">
      <c r="A67" s="19">
        <v>67</v>
      </c>
      <c r="B67" s="26" t="s">
        <v>217</v>
      </c>
      <c r="C67" s="6" t="s">
        <v>80</v>
      </c>
      <c r="D67" s="22">
        <v>1</v>
      </c>
      <c r="E67" s="39">
        <v>499</v>
      </c>
      <c r="F67" s="38">
        <v>374</v>
      </c>
      <c r="G67" s="23">
        <f t="shared" si="6"/>
        <v>374</v>
      </c>
    </row>
    <row r="68" spans="1:7" ht="20.100000000000001" customHeight="1">
      <c r="A68" s="19">
        <v>68</v>
      </c>
      <c r="B68" s="26" t="s">
        <v>218</v>
      </c>
      <c r="C68" s="6" t="s">
        <v>81</v>
      </c>
      <c r="D68" s="22">
        <v>1</v>
      </c>
      <c r="E68" s="39">
        <v>349</v>
      </c>
      <c r="F68" s="38">
        <v>262</v>
      </c>
      <c r="G68" s="23">
        <f t="shared" si="6"/>
        <v>262</v>
      </c>
    </row>
    <row r="69" spans="1:7" ht="20.100000000000001" customHeight="1">
      <c r="A69" s="19">
        <v>69</v>
      </c>
      <c r="B69" s="26" t="s">
        <v>47</v>
      </c>
      <c r="C69" s="6" t="s">
        <v>67</v>
      </c>
      <c r="D69" s="22">
        <v>1</v>
      </c>
      <c r="E69" s="39">
        <v>125</v>
      </c>
      <c r="F69" s="38">
        <v>94</v>
      </c>
      <c r="G69" s="23">
        <f t="shared" si="6"/>
        <v>94</v>
      </c>
    </row>
    <row r="70" spans="1:7" ht="20.100000000000001" customHeight="1">
      <c r="A70" s="19">
        <v>70</v>
      </c>
      <c r="B70" s="26" t="s">
        <v>48</v>
      </c>
      <c r="C70" s="6" t="s">
        <v>67</v>
      </c>
      <c r="D70" s="22">
        <v>1</v>
      </c>
      <c r="E70" s="39">
        <v>250</v>
      </c>
      <c r="F70" s="38">
        <v>188</v>
      </c>
      <c r="G70" s="23">
        <f t="shared" si="6"/>
        <v>188</v>
      </c>
    </row>
    <row r="71" spans="1:7" ht="20.100000000000001" customHeight="1">
      <c r="A71" s="19">
        <v>71</v>
      </c>
      <c r="B71" s="26" t="s">
        <v>49</v>
      </c>
      <c r="C71" s="6" t="s">
        <v>82</v>
      </c>
      <c r="D71" s="22">
        <v>1</v>
      </c>
      <c r="E71" s="39">
        <v>380</v>
      </c>
      <c r="F71" s="38">
        <v>285</v>
      </c>
      <c r="G71" s="23">
        <f t="shared" si="6"/>
        <v>285</v>
      </c>
    </row>
    <row r="72" spans="1:7" ht="20.100000000000001" customHeight="1">
      <c r="A72" s="19">
        <v>72</v>
      </c>
      <c r="B72" s="26" t="s">
        <v>50</v>
      </c>
      <c r="C72" s="6" t="s">
        <v>70</v>
      </c>
      <c r="D72" s="22">
        <v>1</v>
      </c>
      <c r="E72" s="39">
        <v>300</v>
      </c>
      <c r="F72" s="38">
        <v>225</v>
      </c>
      <c r="G72" s="23">
        <f t="shared" si="6"/>
        <v>225</v>
      </c>
    </row>
    <row r="73" spans="1:7" ht="20.100000000000001" customHeight="1">
      <c r="A73" s="19">
        <v>73</v>
      </c>
      <c r="B73" s="26" t="s">
        <v>219</v>
      </c>
      <c r="C73" s="6" t="s">
        <v>67</v>
      </c>
      <c r="D73" s="22">
        <v>1</v>
      </c>
      <c r="E73" s="39">
        <v>250</v>
      </c>
      <c r="F73" s="38">
        <v>188</v>
      </c>
      <c r="G73" s="23">
        <f t="shared" si="6"/>
        <v>188</v>
      </c>
    </row>
    <row r="74" spans="1:7" ht="20.100000000000001" customHeight="1">
      <c r="A74" s="19">
        <v>74</v>
      </c>
      <c r="B74" s="26" t="s">
        <v>220</v>
      </c>
      <c r="C74" s="6" t="s">
        <v>83</v>
      </c>
      <c r="D74" s="22">
        <v>1</v>
      </c>
      <c r="E74" s="39">
        <v>380</v>
      </c>
      <c r="F74" s="38">
        <v>285</v>
      </c>
      <c r="G74" s="23">
        <f t="shared" si="6"/>
        <v>285</v>
      </c>
    </row>
    <row r="75" spans="1:7" ht="20.100000000000001" customHeight="1">
      <c r="A75" s="19">
        <v>75</v>
      </c>
      <c r="B75" s="26" t="s">
        <v>221</v>
      </c>
      <c r="C75" s="6" t="s">
        <v>75</v>
      </c>
      <c r="D75" s="22">
        <v>1</v>
      </c>
      <c r="E75" s="39">
        <v>380</v>
      </c>
      <c r="F75" s="38">
        <v>285</v>
      </c>
      <c r="G75" s="23">
        <f t="shared" si="6"/>
        <v>285</v>
      </c>
    </row>
    <row r="76" spans="1:7" ht="20.100000000000001" customHeight="1">
      <c r="A76" s="64">
        <v>76</v>
      </c>
      <c r="B76" s="67" t="s">
        <v>453</v>
      </c>
      <c r="C76" s="6" t="s">
        <v>443</v>
      </c>
      <c r="D76" s="38">
        <v>1</v>
      </c>
      <c r="E76" s="39">
        <v>280</v>
      </c>
      <c r="F76" s="38">
        <v>210</v>
      </c>
      <c r="G76" s="77">
        <f t="shared" ref="G76:G81" si="7">F76</f>
        <v>210</v>
      </c>
    </row>
    <row r="77" spans="1:7" ht="20.100000000000001" customHeight="1">
      <c r="A77" s="64">
        <v>77</v>
      </c>
      <c r="B77" s="67" t="s">
        <v>454</v>
      </c>
      <c r="C77" s="6" t="s">
        <v>455</v>
      </c>
      <c r="D77" s="38">
        <v>1</v>
      </c>
      <c r="E77" s="39">
        <v>480</v>
      </c>
      <c r="F77" s="38">
        <v>360</v>
      </c>
      <c r="G77" s="77">
        <f t="shared" si="7"/>
        <v>360</v>
      </c>
    </row>
    <row r="78" spans="1:7" ht="20.100000000000001" customHeight="1">
      <c r="A78" s="64">
        <v>78</v>
      </c>
      <c r="B78" s="67" t="s">
        <v>456</v>
      </c>
      <c r="C78" s="6" t="s">
        <v>440</v>
      </c>
      <c r="D78" s="38">
        <v>1</v>
      </c>
      <c r="E78" s="39">
        <v>420</v>
      </c>
      <c r="F78" s="38">
        <v>315</v>
      </c>
      <c r="G78" s="77">
        <f t="shared" si="7"/>
        <v>315</v>
      </c>
    </row>
    <row r="79" spans="1:7" ht="20.100000000000001" customHeight="1">
      <c r="A79" s="64">
        <v>79</v>
      </c>
      <c r="B79" s="78" t="s">
        <v>457</v>
      </c>
      <c r="C79" s="6" t="s">
        <v>458</v>
      </c>
      <c r="D79" s="38">
        <v>1</v>
      </c>
      <c r="E79" s="39">
        <v>360</v>
      </c>
      <c r="F79" s="38">
        <f>E79*0.8</f>
        <v>288</v>
      </c>
      <c r="G79" s="77">
        <f t="shared" si="7"/>
        <v>288</v>
      </c>
    </row>
    <row r="80" spans="1:7" ht="20.100000000000001" customHeight="1">
      <c r="A80" s="64">
        <v>80</v>
      </c>
      <c r="B80" s="67" t="s">
        <v>459</v>
      </c>
      <c r="C80" s="70" t="s">
        <v>460</v>
      </c>
      <c r="D80" s="38">
        <v>1</v>
      </c>
      <c r="E80" s="39">
        <v>370</v>
      </c>
      <c r="F80" s="38">
        <v>278</v>
      </c>
      <c r="G80" s="77">
        <f t="shared" si="7"/>
        <v>278</v>
      </c>
    </row>
    <row r="81" spans="1:7" ht="20.100000000000001" customHeight="1">
      <c r="A81" s="64">
        <v>81</v>
      </c>
      <c r="B81" s="67" t="s">
        <v>461</v>
      </c>
      <c r="C81" s="70" t="s">
        <v>460</v>
      </c>
      <c r="D81" s="38">
        <v>1</v>
      </c>
      <c r="E81" s="39">
        <v>350</v>
      </c>
      <c r="F81" s="38">
        <v>263</v>
      </c>
      <c r="G81" s="77">
        <f t="shared" si="7"/>
        <v>263</v>
      </c>
    </row>
    <row r="82" spans="1:7" ht="20.100000000000001" customHeight="1">
      <c r="A82" s="19">
        <v>82</v>
      </c>
      <c r="B82" s="26" t="s">
        <v>223</v>
      </c>
      <c r="C82" s="6" t="s">
        <v>77</v>
      </c>
      <c r="D82" s="22">
        <v>1</v>
      </c>
      <c r="E82" s="39">
        <v>300</v>
      </c>
      <c r="F82" s="38">
        <v>225</v>
      </c>
      <c r="G82" s="23">
        <f t="shared" ref="G82:G86" si="8">D82*F82</f>
        <v>225</v>
      </c>
    </row>
    <row r="83" spans="1:7" ht="20.100000000000001" customHeight="1">
      <c r="A83" s="19">
        <v>83</v>
      </c>
      <c r="B83" s="26" t="s">
        <v>51</v>
      </c>
      <c r="C83" s="6" t="s">
        <v>84</v>
      </c>
      <c r="D83" s="22">
        <v>1</v>
      </c>
      <c r="E83" s="39">
        <v>400</v>
      </c>
      <c r="F83" s="38">
        <v>300</v>
      </c>
      <c r="G83" s="23">
        <f t="shared" si="8"/>
        <v>300</v>
      </c>
    </row>
    <row r="84" spans="1:7" ht="20.100000000000001" customHeight="1">
      <c r="A84" s="19">
        <v>84</v>
      </c>
      <c r="B84" s="26" t="s">
        <v>222</v>
      </c>
      <c r="C84" s="6" t="s">
        <v>85</v>
      </c>
      <c r="D84" s="22">
        <v>1</v>
      </c>
      <c r="E84" s="39">
        <v>330</v>
      </c>
      <c r="F84" s="38">
        <v>248</v>
      </c>
      <c r="G84" s="23">
        <f t="shared" si="8"/>
        <v>248</v>
      </c>
    </row>
    <row r="85" spans="1:7" ht="20.100000000000001" customHeight="1">
      <c r="A85" s="19">
        <v>85</v>
      </c>
      <c r="B85" s="26" t="s">
        <v>333</v>
      </c>
      <c r="C85" s="6" t="s">
        <v>74</v>
      </c>
      <c r="D85" s="22">
        <v>1</v>
      </c>
      <c r="E85" s="39">
        <v>270</v>
      </c>
      <c r="F85" s="38">
        <v>203</v>
      </c>
      <c r="G85" s="23">
        <f t="shared" si="8"/>
        <v>203</v>
      </c>
    </row>
    <row r="86" spans="1:7" ht="20.100000000000001" customHeight="1">
      <c r="A86" s="19">
        <v>86</v>
      </c>
      <c r="B86" s="26" t="s">
        <v>52</v>
      </c>
      <c r="C86" s="6" t="s">
        <v>67</v>
      </c>
      <c r="D86" s="22">
        <v>1</v>
      </c>
      <c r="E86" s="39">
        <v>250</v>
      </c>
      <c r="F86" s="38">
        <v>188</v>
      </c>
      <c r="G86" s="23">
        <f t="shared" si="8"/>
        <v>188</v>
      </c>
    </row>
    <row r="87" spans="1:7" ht="20.100000000000001" customHeight="1">
      <c r="A87" s="19">
        <v>87</v>
      </c>
      <c r="B87" s="26" t="s">
        <v>53</v>
      </c>
      <c r="C87" s="6" t="s">
        <v>82</v>
      </c>
      <c r="D87" s="22">
        <v>1</v>
      </c>
      <c r="E87" s="39">
        <v>320</v>
      </c>
      <c r="F87" s="38">
        <v>240</v>
      </c>
      <c r="G87" s="23">
        <f t="shared" si="6"/>
        <v>240</v>
      </c>
    </row>
    <row r="88" spans="1:7" ht="20.100000000000001" customHeight="1">
      <c r="A88" s="19">
        <v>88</v>
      </c>
      <c r="B88" s="26" t="s">
        <v>224</v>
      </c>
      <c r="C88" s="6" t="s">
        <v>69</v>
      </c>
      <c r="D88" s="22">
        <v>1</v>
      </c>
      <c r="E88" s="39">
        <v>399</v>
      </c>
      <c r="F88" s="38">
        <v>299</v>
      </c>
      <c r="G88" s="23">
        <f t="shared" si="6"/>
        <v>299</v>
      </c>
    </row>
    <row r="89" spans="1:7" ht="20.100000000000001" customHeight="1">
      <c r="A89" s="19">
        <v>89</v>
      </c>
      <c r="B89" s="26" t="s">
        <v>225</v>
      </c>
      <c r="C89" s="6" t="s">
        <v>86</v>
      </c>
      <c r="D89" s="22">
        <v>1</v>
      </c>
      <c r="E89" s="39">
        <v>220</v>
      </c>
      <c r="F89" s="38">
        <v>165</v>
      </c>
      <c r="G89" s="23">
        <f t="shared" si="6"/>
        <v>165</v>
      </c>
    </row>
    <row r="90" spans="1:7" ht="20.100000000000001" customHeight="1">
      <c r="A90" s="19">
        <v>90</v>
      </c>
      <c r="B90" s="26" t="s">
        <v>226</v>
      </c>
      <c r="C90" s="6" t="s">
        <v>80</v>
      </c>
      <c r="D90" s="22">
        <v>1</v>
      </c>
      <c r="E90" s="39">
        <v>360</v>
      </c>
      <c r="F90" s="38">
        <v>270</v>
      </c>
      <c r="G90" s="23">
        <f t="shared" si="6"/>
        <v>270</v>
      </c>
    </row>
    <row r="91" spans="1:7" ht="20.100000000000001" customHeight="1">
      <c r="A91" s="19">
        <v>91</v>
      </c>
      <c r="B91" s="26" t="s">
        <v>54</v>
      </c>
      <c r="C91" s="6" t="s">
        <v>87</v>
      </c>
      <c r="D91" s="22">
        <v>1</v>
      </c>
      <c r="E91" s="39">
        <v>250</v>
      </c>
      <c r="F91" s="38">
        <v>188</v>
      </c>
      <c r="G91" s="23">
        <f t="shared" si="6"/>
        <v>188</v>
      </c>
    </row>
    <row r="92" spans="1:7" ht="20.100000000000001" customHeight="1">
      <c r="A92" s="19">
        <v>93</v>
      </c>
      <c r="B92" s="26" t="s">
        <v>56</v>
      </c>
      <c r="C92" s="6" t="s">
        <v>67</v>
      </c>
      <c r="D92" s="22">
        <v>1</v>
      </c>
      <c r="E92" s="39">
        <v>250</v>
      </c>
      <c r="F92" s="38">
        <v>188</v>
      </c>
      <c r="G92" s="23">
        <f t="shared" si="6"/>
        <v>188</v>
      </c>
    </row>
    <row r="93" spans="1:7" ht="20.100000000000001" customHeight="1">
      <c r="A93" s="19">
        <v>94</v>
      </c>
      <c r="B93" s="26" t="s">
        <v>227</v>
      </c>
      <c r="C93" s="6" t="s">
        <v>88</v>
      </c>
      <c r="D93" s="22">
        <v>1</v>
      </c>
      <c r="E93" s="39">
        <v>380</v>
      </c>
      <c r="F93" s="38">
        <v>285</v>
      </c>
      <c r="G93" s="23">
        <f t="shared" si="6"/>
        <v>285</v>
      </c>
    </row>
    <row r="94" spans="1:7" ht="20.100000000000001" customHeight="1">
      <c r="A94" s="19">
        <v>95</v>
      </c>
      <c r="B94" s="26" t="s">
        <v>228</v>
      </c>
      <c r="C94" s="6" t="s">
        <v>68</v>
      </c>
      <c r="D94" s="22">
        <v>1</v>
      </c>
      <c r="E94" s="39">
        <v>450</v>
      </c>
      <c r="F94" s="38">
        <v>338</v>
      </c>
      <c r="G94" s="23">
        <f t="shared" si="6"/>
        <v>338</v>
      </c>
    </row>
    <row r="95" spans="1:7" ht="20.100000000000001" customHeight="1">
      <c r="A95" s="19">
        <v>96</v>
      </c>
      <c r="B95" s="26" t="s">
        <v>57</v>
      </c>
      <c r="C95" s="6" t="s">
        <v>67</v>
      </c>
      <c r="D95" s="22">
        <v>1</v>
      </c>
      <c r="E95" s="39">
        <v>250</v>
      </c>
      <c r="F95" s="38">
        <v>188</v>
      </c>
      <c r="G95" s="23">
        <f t="shared" si="6"/>
        <v>188</v>
      </c>
    </row>
    <row r="96" spans="1:7" ht="20.100000000000001" customHeight="1">
      <c r="A96" s="19">
        <v>97</v>
      </c>
      <c r="B96" s="26" t="s">
        <v>58</v>
      </c>
      <c r="C96" s="6" t="s">
        <v>70</v>
      </c>
      <c r="D96" s="22">
        <v>1</v>
      </c>
      <c r="E96" s="39">
        <v>320</v>
      </c>
      <c r="F96" s="38">
        <v>240</v>
      </c>
      <c r="G96" s="23">
        <f t="shared" si="6"/>
        <v>240</v>
      </c>
    </row>
    <row r="97" spans="1:7" ht="20.100000000000001" customHeight="1">
      <c r="A97" s="19">
        <v>98</v>
      </c>
      <c r="B97" s="26" t="s">
        <v>334</v>
      </c>
      <c r="C97" s="6" t="s">
        <v>89</v>
      </c>
      <c r="D97" s="22">
        <v>1</v>
      </c>
      <c r="E97" s="39">
        <v>280</v>
      </c>
      <c r="F97" s="38">
        <v>210</v>
      </c>
      <c r="G97" s="23">
        <f t="shared" si="6"/>
        <v>210</v>
      </c>
    </row>
    <row r="98" spans="1:7" ht="20.100000000000001" customHeight="1">
      <c r="A98" s="19">
        <v>99</v>
      </c>
      <c r="B98" s="26" t="s">
        <v>421</v>
      </c>
      <c r="C98" s="6" t="s">
        <v>67</v>
      </c>
      <c r="D98" s="22">
        <v>1</v>
      </c>
      <c r="E98" s="39">
        <v>250</v>
      </c>
      <c r="F98" s="38">
        <f>[1]估價單!E139*0.75</f>
        <v>187.5</v>
      </c>
      <c r="G98" s="23">
        <f t="shared" si="6"/>
        <v>187.5</v>
      </c>
    </row>
    <row r="99" spans="1:7" ht="20.100000000000001" customHeight="1">
      <c r="A99" s="19">
        <v>100</v>
      </c>
      <c r="B99" s="26" t="s">
        <v>60</v>
      </c>
      <c r="C99" s="6" t="s">
        <v>67</v>
      </c>
      <c r="D99" s="22">
        <v>1</v>
      </c>
      <c r="E99" s="39">
        <v>250</v>
      </c>
      <c r="F99" s="38">
        <v>188</v>
      </c>
      <c r="G99" s="23">
        <f t="shared" si="6"/>
        <v>188</v>
      </c>
    </row>
    <row r="100" spans="1:7" ht="20.100000000000001" customHeight="1">
      <c r="A100" s="19">
        <v>101</v>
      </c>
      <c r="B100" s="26" t="s">
        <v>232</v>
      </c>
      <c r="C100" s="28" t="s">
        <v>74</v>
      </c>
      <c r="D100" s="22">
        <v>1</v>
      </c>
      <c r="E100" s="39">
        <v>330</v>
      </c>
      <c r="F100" s="38">
        <v>248</v>
      </c>
      <c r="G100" s="23">
        <f t="shared" si="6"/>
        <v>248</v>
      </c>
    </row>
    <row r="101" spans="1:7" ht="20.100000000000001" customHeight="1">
      <c r="A101" s="19">
        <v>102</v>
      </c>
      <c r="B101" s="26" t="s">
        <v>61</v>
      </c>
      <c r="C101" s="6" t="s">
        <v>90</v>
      </c>
      <c r="D101" s="22">
        <v>1</v>
      </c>
      <c r="E101" s="39">
        <v>435</v>
      </c>
      <c r="F101" s="38">
        <v>326</v>
      </c>
      <c r="G101" s="23">
        <f t="shared" si="6"/>
        <v>326</v>
      </c>
    </row>
    <row r="102" spans="1:7" ht="20.100000000000001" customHeight="1">
      <c r="A102" s="19">
        <v>103</v>
      </c>
      <c r="B102" s="26" t="s">
        <v>62</v>
      </c>
      <c r="C102" s="6" t="s">
        <v>90</v>
      </c>
      <c r="D102" s="22">
        <v>1</v>
      </c>
      <c r="E102" s="39">
        <v>420</v>
      </c>
      <c r="F102" s="38">
        <f>[1]估價單!E143*0.75</f>
        <v>315</v>
      </c>
      <c r="G102" s="23">
        <f t="shared" si="6"/>
        <v>315</v>
      </c>
    </row>
    <row r="103" spans="1:7" ht="20.100000000000001" customHeight="1">
      <c r="A103" s="19">
        <v>104</v>
      </c>
      <c r="B103" s="26" t="s">
        <v>63</v>
      </c>
      <c r="C103" s="6" t="s">
        <v>67</v>
      </c>
      <c r="D103" s="22">
        <v>1</v>
      </c>
      <c r="E103" s="39">
        <v>150</v>
      </c>
      <c r="F103" s="38">
        <v>113</v>
      </c>
      <c r="G103" s="23">
        <f t="shared" si="6"/>
        <v>113</v>
      </c>
    </row>
    <row r="104" spans="1:7" ht="20.100000000000001" customHeight="1">
      <c r="A104" s="19">
        <v>105</v>
      </c>
      <c r="B104" s="26" t="s">
        <v>64</v>
      </c>
      <c r="C104" s="6" t="s">
        <v>70</v>
      </c>
      <c r="D104" s="22">
        <v>1</v>
      </c>
      <c r="E104" s="39">
        <v>300</v>
      </c>
      <c r="F104" s="38">
        <v>225</v>
      </c>
      <c r="G104" s="23">
        <f t="shared" si="6"/>
        <v>225</v>
      </c>
    </row>
    <row r="105" spans="1:7" ht="20.100000000000001" customHeight="1">
      <c r="A105" s="19">
        <v>106</v>
      </c>
      <c r="B105" s="26" t="s">
        <v>230</v>
      </c>
      <c r="C105" s="28" t="s">
        <v>91</v>
      </c>
      <c r="D105" s="22">
        <v>1</v>
      </c>
      <c r="E105" s="39">
        <v>380</v>
      </c>
      <c r="F105" s="38">
        <v>285</v>
      </c>
      <c r="G105" s="23">
        <f t="shared" si="6"/>
        <v>285</v>
      </c>
    </row>
    <row r="106" spans="1:7" ht="20.100000000000001" customHeight="1">
      <c r="A106" s="19">
        <v>107</v>
      </c>
      <c r="B106" s="26" t="s">
        <v>231</v>
      </c>
      <c r="C106" s="6" t="s">
        <v>72</v>
      </c>
      <c r="D106" s="22">
        <v>1</v>
      </c>
      <c r="E106" s="39">
        <v>380</v>
      </c>
      <c r="F106" s="38">
        <v>285</v>
      </c>
      <c r="G106" s="23">
        <f t="shared" si="6"/>
        <v>285</v>
      </c>
    </row>
    <row r="107" spans="1:7" ht="20.100000000000001" customHeight="1">
      <c r="A107" s="19">
        <v>109</v>
      </c>
      <c r="B107" s="26" t="s">
        <v>66</v>
      </c>
      <c r="C107" s="28" t="s">
        <v>93</v>
      </c>
      <c r="D107" s="22">
        <v>1</v>
      </c>
      <c r="E107" s="39">
        <v>300</v>
      </c>
      <c r="F107" s="38">
        <v>225</v>
      </c>
      <c r="G107" s="23">
        <f t="shared" si="6"/>
        <v>225</v>
      </c>
    </row>
    <row r="108" spans="1:7" ht="20.100000000000001" customHeight="1">
      <c r="A108" s="19">
        <v>110</v>
      </c>
      <c r="B108" s="26" t="s">
        <v>229</v>
      </c>
      <c r="C108" s="6" t="s">
        <v>94</v>
      </c>
      <c r="D108" s="22">
        <v>1</v>
      </c>
      <c r="E108" s="39">
        <v>360</v>
      </c>
      <c r="F108" s="38">
        <v>270</v>
      </c>
      <c r="G108" s="23">
        <f t="shared" si="6"/>
        <v>270</v>
      </c>
    </row>
    <row r="109" spans="1:7" ht="20.100000000000001" customHeight="1">
      <c r="A109" s="19">
        <v>111</v>
      </c>
      <c r="B109" s="14" t="s">
        <v>95</v>
      </c>
      <c r="C109" s="12" t="s">
        <v>73</v>
      </c>
      <c r="D109" s="22">
        <v>1</v>
      </c>
      <c r="E109" s="38">
        <v>450</v>
      </c>
      <c r="F109" s="38">
        <v>338</v>
      </c>
      <c r="G109" s="23">
        <f t="shared" si="6"/>
        <v>338</v>
      </c>
    </row>
    <row r="110" spans="1:7" ht="20.100000000000001" customHeight="1">
      <c r="A110" s="19">
        <v>112</v>
      </c>
      <c r="B110" s="14" t="s">
        <v>96</v>
      </c>
      <c r="C110" s="15" t="s">
        <v>120</v>
      </c>
      <c r="D110" s="22">
        <v>1</v>
      </c>
      <c r="E110" s="38">
        <v>480</v>
      </c>
      <c r="F110" s="38">
        <v>360</v>
      </c>
      <c r="G110" s="23">
        <f t="shared" si="6"/>
        <v>360</v>
      </c>
    </row>
    <row r="111" spans="1:7" ht="20.100000000000001" customHeight="1">
      <c r="A111" s="19">
        <v>113</v>
      </c>
      <c r="B111" s="14" t="s">
        <v>97</v>
      </c>
      <c r="C111" s="15" t="s">
        <v>189</v>
      </c>
      <c r="D111" s="22">
        <v>1</v>
      </c>
      <c r="E111" s="38">
        <v>250</v>
      </c>
      <c r="F111" s="38">
        <v>188</v>
      </c>
      <c r="G111" s="23">
        <f t="shared" si="6"/>
        <v>188</v>
      </c>
    </row>
    <row r="112" spans="1:7" ht="20.100000000000001" customHeight="1">
      <c r="A112" s="19">
        <v>114</v>
      </c>
      <c r="B112" s="14" t="s">
        <v>98</v>
      </c>
      <c r="C112" s="15" t="s">
        <v>187</v>
      </c>
      <c r="D112" s="22">
        <v>1</v>
      </c>
      <c r="E112" s="38">
        <v>350</v>
      </c>
      <c r="F112" s="38">
        <v>263</v>
      </c>
      <c r="G112" s="23">
        <f t="shared" si="6"/>
        <v>263</v>
      </c>
    </row>
    <row r="113" spans="1:7" ht="20.100000000000001" customHeight="1">
      <c r="A113" s="19">
        <v>115</v>
      </c>
      <c r="B113" s="14" t="s">
        <v>99</v>
      </c>
      <c r="C113" s="15" t="s">
        <v>122</v>
      </c>
      <c r="D113" s="22">
        <v>1</v>
      </c>
      <c r="E113" s="38">
        <v>260</v>
      </c>
      <c r="F113" s="38">
        <v>195</v>
      </c>
      <c r="G113" s="23">
        <f t="shared" si="6"/>
        <v>195</v>
      </c>
    </row>
    <row r="114" spans="1:7" ht="20.100000000000001" customHeight="1">
      <c r="A114" s="19">
        <v>116</v>
      </c>
      <c r="B114" s="14" t="s">
        <v>100</v>
      </c>
      <c r="C114" s="15" t="s">
        <v>190</v>
      </c>
      <c r="D114" s="22">
        <v>1</v>
      </c>
      <c r="E114" s="38">
        <v>340</v>
      </c>
      <c r="F114" s="38">
        <v>255</v>
      </c>
      <c r="G114" s="23">
        <f t="shared" si="6"/>
        <v>255</v>
      </c>
    </row>
    <row r="115" spans="1:7" ht="20.100000000000001" customHeight="1">
      <c r="A115" s="19">
        <v>117</v>
      </c>
      <c r="B115" s="29" t="s">
        <v>299</v>
      </c>
      <c r="C115" s="15" t="s">
        <v>123</v>
      </c>
      <c r="D115" s="22">
        <v>1</v>
      </c>
      <c r="E115" s="38">
        <v>330</v>
      </c>
      <c r="F115" s="38">
        <v>248</v>
      </c>
      <c r="G115" s="23">
        <f t="shared" si="6"/>
        <v>248</v>
      </c>
    </row>
    <row r="116" spans="1:7" ht="20.100000000000001" customHeight="1">
      <c r="A116" s="19">
        <v>118</v>
      </c>
      <c r="B116" s="16" t="s">
        <v>101</v>
      </c>
      <c r="C116" s="15" t="s">
        <v>124</v>
      </c>
      <c r="D116" s="22">
        <v>1</v>
      </c>
      <c r="E116" s="38">
        <v>320</v>
      </c>
      <c r="F116" s="38">
        <f>E116*0.85</f>
        <v>272</v>
      </c>
      <c r="G116" s="23">
        <f t="shared" si="6"/>
        <v>272</v>
      </c>
    </row>
    <row r="117" spans="1:7" ht="20.100000000000001" customHeight="1">
      <c r="A117" s="19">
        <v>119</v>
      </c>
      <c r="B117" s="16" t="s">
        <v>300</v>
      </c>
      <c r="C117" s="15" t="s">
        <v>123</v>
      </c>
      <c r="D117" s="22">
        <v>1</v>
      </c>
      <c r="E117" s="38">
        <v>320</v>
      </c>
      <c r="F117" s="38">
        <v>240</v>
      </c>
      <c r="G117" s="23">
        <f t="shared" si="6"/>
        <v>240</v>
      </c>
    </row>
    <row r="118" spans="1:7" ht="20.100000000000001" customHeight="1">
      <c r="A118" s="19">
        <v>120</v>
      </c>
      <c r="B118" s="16" t="s">
        <v>102</v>
      </c>
      <c r="C118" s="15" t="s">
        <v>125</v>
      </c>
      <c r="D118" s="22">
        <v>1</v>
      </c>
      <c r="E118" s="38">
        <v>499</v>
      </c>
      <c r="F118" s="38">
        <v>374</v>
      </c>
      <c r="G118" s="23">
        <f t="shared" si="6"/>
        <v>374</v>
      </c>
    </row>
    <row r="119" spans="1:7" ht="20.100000000000001" customHeight="1">
      <c r="A119" s="19">
        <v>121</v>
      </c>
      <c r="B119" s="16" t="s">
        <v>103</v>
      </c>
      <c r="C119" s="15" t="s">
        <v>73</v>
      </c>
      <c r="D119" s="22">
        <v>1</v>
      </c>
      <c r="E119" s="38">
        <v>450</v>
      </c>
      <c r="F119" s="38">
        <v>338</v>
      </c>
      <c r="G119" s="23">
        <f t="shared" si="6"/>
        <v>338</v>
      </c>
    </row>
    <row r="120" spans="1:7" ht="20.100000000000001" customHeight="1">
      <c r="A120" s="19">
        <v>122</v>
      </c>
      <c r="B120" s="16" t="s">
        <v>191</v>
      </c>
      <c r="C120" s="15" t="s">
        <v>124</v>
      </c>
      <c r="D120" s="22">
        <v>1</v>
      </c>
      <c r="E120" s="38">
        <v>380</v>
      </c>
      <c r="F120" s="38">
        <f>E120*0.85</f>
        <v>323</v>
      </c>
      <c r="G120" s="23">
        <f t="shared" si="6"/>
        <v>323</v>
      </c>
    </row>
    <row r="121" spans="1:7" ht="20.100000000000001" customHeight="1">
      <c r="A121" s="19">
        <v>123</v>
      </c>
      <c r="B121" s="16" t="s">
        <v>301</v>
      </c>
      <c r="C121" s="15" t="s">
        <v>126</v>
      </c>
      <c r="D121" s="22">
        <v>1</v>
      </c>
      <c r="E121" s="38">
        <v>420</v>
      </c>
      <c r="F121" s="38">
        <f>E121*0.8</f>
        <v>336</v>
      </c>
      <c r="G121" s="23">
        <f t="shared" si="6"/>
        <v>336</v>
      </c>
    </row>
    <row r="122" spans="1:7" ht="20.100000000000001" customHeight="1">
      <c r="A122" s="19">
        <v>124</v>
      </c>
      <c r="B122" s="16" t="s">
        <v>104</v>
      </c>
      <c r="C122" s="12" t="s">
        <v>127</v>
      </c>
      <c r="D122" s="22">
        <v>1</v>
      </c>
      <c r="E122" s="38">
        <v>390</v>
      </c>
      <c r="F122" s="38">
        <f>E122*0.85</f>
        <v>331.5</v>
      </c>
      <c r="G122" s="23">
        <f t="shared" si="6"/>
        <v>331.5</v>
      </c>
    </row>
    <row r="123" spans="1:7" ht="20.100000000000001" customHeight="1">
      <c r="A123" s="19">
        <v>125</v>
      </c>
      <c r="B123" s="16" t="s">
        <v>105</v>
      </c>
      <c r="C123" s="15" t="s">
        <v>124</v>
      </c>
      <c r="D123" s="22">
        <v>1</v>
      </c>
      <c r="E123" s="38">
        <v>360</v>
      </c>
      <c r="F123" s="38">
        <f>E123*0.85</f>
        <v>306</v>
      </c>
      <c r="G123" s="23">
        <f t="shared" si="6"/>
        <v>306</v>
      </c>
    </row>
    <row r="124" spans="1:7" ht="20.100000000000001" customHeight="1">
      <c r="A124" s="19">
        <v>126</v>
      </c>
      <c r="B124" s="16" t="s">
        <v>106</v>
      </c>
      <c r="C124" s="15" t="s">
        <v>128</v>
      </c>
      <c r="D124" s="22">
        <v>1</v>
      </c>
      <c r="E124" s="38">
        <v>450</v>
      </c>
      <c r="F124" s="38">
        <v>338</v>
      </c>
      <c r="G124" s="23">
        <f t="shared" si="6"/>
        <v>338</v>
      </c>
    </row>
    <row r="125" spans="1:7" ht="20.100000000000001" customHeight="1">
      <c r="A125" s="19">
        <v>127</v>
      </c>
      <c r="B125" s="16" t="s">
        <v>107</v>
      </c>
      <c r="C125" s="15" t="s">
        <v>72</v>
      </c>
      <c r="D125" s="22">
        <v>1</v>
      </c>
      <c r="E125" s="38">
        <v>450</v>
      </c>
      <c r="F125" s="38">
        <v>338</v>
      </c>
      <c r="G125" s="23">
        <f t="shared" si="6"/>
        <v>338</v>
      </c>
    </row>
    <row r="126" spans="1:7" ht="20.100000000000001" customHeight="1">
      <c r="A126" s="19">
        <v>128</v>
      </c>
      <c r="B126" s="16" t="s">
        <v>192</v>
      </c>
      <c r="C126" s="15" t="s">
        <v>72</v>
      </c>
      <c r="D126" s="22">
        <v>1</v>
      </c>
      <c r="E126" s="38">
        <v>360</v>
      </c>
      <c r="F126" s="38">
        <v>270</v>
      </c>
      <c r="G126" s="23">
        <f t="shared" si="6"/>
        <v>270</v>
      </c>
    </row>
    <row r="127" spans="1:7" ht="20.100000000000001" customHeight="1">
      <c r="A127" s="19">
        <v>129</v>
      </c>
      <c r="B127" s="16" t="s">
        <v>193</v>
      </c>
      <c r="C127" s="15" t="s">
        <v>1</v>
      </c>
      <c r="D127" s="22">
        <v>1</v>
      </c>
      <c r="E127" s="38">
        <v>390</v>
      </c>
      <c r="F127" s="38">
        <f>E127*0.8</f>
        <v>312</v>
      </c>
      <c r="G127" s="23">
        <f t="shared" si="6"/>
        <v>312</v>
      </c>
    </row>
    <row r="128" spans="1:7" ht="20.100000000000001" customHeight="1">
      <c r="A128" s="19">
        <v>130</v>
      </c>
      <c r="B128" s="16" t="s">
        <v>108</v>
      </c>
      <c r="C128" s="15" t="s">
        <v>73</v>
      </c>
      <c r="D128" s="22">
        <v>1</v>
      </c>
      <c r="E128" s="38">
        <v>480</v>
      </c>
      <c r="F128" s="38">
        <v>360</v>
      </c>
      <c r="G128" s="23">
        <f t="shared" ref="G128:G188" si="9">D128*F128</f>
        <v>360</v>
      </c>
    </row>
    <row r="129" spans="1:7" ht="20.100000000000001" customHeight="1">
      <c r="A129" s="19">
        <v>131</v>
      </c>
      <c r="B129" s="16" t="s">
        <v>302</v>
      </c>
      <c r="C129" s="15" t="s">
        <v>124</v>
      </c>
      <c r="D129" s="22">
        <v>1</v>
      </c>
      <c r="E129" s="38">
        <v>980</v>
      </c>
      <c r="F129" s="38">
        <f>E129*0.85</f>
        <v>833</v>
      </c>
      <c r="G129" s="23">
        <f t="shared" si="9"/>
        <v>833</v>
      </c>
    </row>
    <row r="130" spans="1:7" ht="20.100000000000001" customHeight="1">
      <c r="A130" s="19">
        <v>132</v>
      </c>
      <c r="B130" s="16" t="s">
        <v>194</v>
      </c>
      <c r="C130" s="15" t="s">
        <v>73</v>
      </c>
      <c r="D130" s="22">
        <v>1</v>
      </c>
      <c r="E130" s="38">
        <v>480</v>
      </c>
      <c r="F130" s="38">
        <v>360</v>
      </c>
      <c r="G130" s="23">
        <f t="shared" si="9"/>
        <v>360</v>
      </c>
    </row>
    <row r="131" spans="1:7" ht="20.100000000000001" customHeight="1">
      <c r="A131" s="19">
        <v>133</v>
      </c>
      <c r="B131" s="16" t="s">
        <v>303</v>
      </c>
      <c r="C131" s="15" t="s">
        <v>195</v>
      </c>
      <c r="D131" s="22">
        <v>1</v>
      </c>
      <c r="E131" s="38">
        <v>400</v>
      </c>
      <c r="F131" s="38">
        <v>300</v>
      </c>
      <c r="G131" s="23">
        <f t="shared" si="9"/>
        <v>300</v>
      </c>
    </row>
    <row r="132" spans="1:7" ht="20.100000000000001" customHeight="1">
      <c r="A132" s="19">
        <v>134</v>
      </c>
      <c r="B132" s="16" t="s">
        <v>335</v>
      </c>
      <c r="C132" s="12" t="s">
        <v>129</v>
      </c>
      <c r="D132" s="22">
        <v>1</v>
      </c>
      <c r="E132" s="38">
        <v>420</v>
      </c>
      <c r="F132" s="38">
        <v>315</v>
      </c>
      <c r="G132" s="23">
        <f t="shared" si="9"/>
        <v>315</v>
      </c>
    </row>
    <row r="133" spans="1:7" ht="20.100000000000001" customHeight="1">
      <c r="A133" s="19">
        <v>135</v>
      </c>
      <c r="B133" s="16" t="s">
        <v>109</v>
      </c>
      <c r="C133" s="15" t="s">
        <v>130</v>
      </c>
      <c r="D133" s="22">
        <v>1</v>
      </c>
      <c r="E133" s="38">
        <v>350</v>
      </c>
      <c r="F133" s="38">
        <f>E133*0.85</f>
        <v>297.5</v>
      </c>
      <c r="G133" s="23">
        <f t="shared" si="9"/>
        <v>297.5</v>
      </c>
    </row>
    <row r="134" spans="1:7" ht="20.100000000000001" customHeight="1">
      <c r="A134" s="19">
        <v>136</v>
      </c>
      <c r="B134" s="16" t="s">
        <v>110</v>
      </c>
      <c r="C134" s="15" t="s">
        <v>121</v>
      </c>
      <c r="D134" s="22">
        <v>1</v>
      </c>
      <c r="E134" s="38">
        <v>250</v>
      </c>
      <c r="F134" s="38">
        <f t="shared" ref="F134:F135" si="10">E134*0.85</f>
        <v>212.5</v>
      </c>
      <c r="G134" s="23">
        <f t="shared" si="9"/>
        <v>212.5</v>
      </c>
    </row>
    <row r="135" spans="1:7" ht="20.100000000000001" customHeight="1">
      <c r="A135" s="19">
        <v>137</v>
      </c>
      <c r="B135" s="16" t="s">
        <v>111</v>
      </c>
      <c r="C135" s="15" t="s">
        <v>121</v>
      </c>
      <c r="D135" s="22">
        <v>1</v>
      </c>
      <c r="E135" s="38">
        <v>480</v>
      </c>
      <c r="F135" s="38">
        <f t="shared" si="10"/>
        <v>408</v>
      </c>
      <c r="G135" s="23">
        <f t="shared" si="9"/>
        <v>408</v>
      </c>
    </row>
    <row r="136" spans="1:7" ht="20.100000000000001" customHeight="1">
      <c r="A136" s="19">
        <v>138</v>
      </c>
      <c r="B136" s="16" t="s">
        <v>198</v>
      </c>
      <c r="C136" s="15" t="s">
        <v>196</v>
      </c>
      <c r="D136" s="22">
        <v>1</v>
      </c>
      <c r="E136" s="38">
        <v>320</v>
      </c>
      <c r="F136" s="38">
        <f>E136*0.75</f>
        <v>240</v>
      </c>
      <c r="G136" s="23">
        <f t="shared" si="9"/>
        <v>240</v>
      </c>
    </row>
    <row r="137" spans="1:7" ht="20.100000000000001" customHeight="1">
      <c r="A137" s="19">
        <v>139</v>
      </c>
      <c r="B137" s="16" t="s">
        <v>199</v>
      </c>
      <c r="C137" s="15" t="s">
        <v>131</v>
      </c>
      <c r="D137" s="22">
        <v>1</v>
      </c>
      <c r="E137" s="38">
        <v>699</v>
      </c>
      <c r="F137" s="38">
        <f t="shared" ref="F137:F144" si="11">E137*0.75</f>
        <v>524.25</v>
      </c>
      <c r="G137" s="23">
        <f t="shared" si="9"/>
        <v>524.25</v>
      </c>
    </row>
    <row r="138" spans="1:7" ht="20.100000000000001" customHeight="1">
      <c r="A138" s="19">
        <v>140</v>
      </c>
      <c r="B138" s="16" t="s">
        <v>112</v>
      </c>
      <c r="C138" s="15" t="s">
        <v>197</v>
      </c>
      <c r="D138" s="22">
        <v>1</v>
      </c>
      <c r="E138" s="38">
        <v>420</v>
      </c>
      <c r="F138" s="38">
        <f>E138*0.8</f>
        <v>336</v>
      </c>
      <c r="G138" s="23">
        <f t="shared" si="9"/>
        <v>336</v>
      </c>
    </row>
    <row r="139" spans="1:7" ht="20.100000000000001" customHeight="1">
      <c r="A139" s="19">
        <v>141</v>
      </c>
      <c r="B139" s="16" t="s">
        <v>200</v>
      </c>
      <c r="C139" s="15" t="s">
        <v>122</v>
      </c>
      <c r="D139" s="22">
        <v>1</v>
      </c>
      <c r="E139" s="38">
        <v>380</v>
      </c>
      <c r="F139" s="38">
        <f t="shared" si="11"/>
        <v>285</v>
      </c>
      <c r="G139" s="23">
        <f t="shared" si="9"/>
        <v>285</v>
      </c>
    </row>
    <row r="140" spans="1:7" ht="20.100000000000001" customHeight="1">
      <c r="A140" s="19">
        <v>142</v>
      </c>
      <c r="B140" s="16" t="s">
        <v>201</v>
      </c>
      <c r="C140" s="15" t="s">
        <v>73</v>
      </c>
      <c r="D140" s="22">
        <v>1</v>
      </c>
      <c r="E140" s="38">
        <v>650</v>
      </c>
      <c r="F140" s="38">
        <f t="shared" si="11"/>
        <v>487.5</v>
      </c>
      <c r="G140" s="23">
        <f t="shared" si="9"/>
        <v>487.5</v>
      </c>
    </row>
    <row r="141" spans="1:7" ht="20.100000000000001" customHeight="1">
      <c r="A141" s="19">
        <v>143</v>
      </c>
      <c r="B141" s="16" t="s">
        <v>202</v>
      </c>
      <c r="C141" s="15" t="s">
        <v>122</v>
      </c>
      <c r="D141" s="22">
        <v>1</v>
      </c>
      <c r="E141" s="38">
        <v>650</v>
      </c>
      <c r="F141" s="38">
        <f t="shared" si="11"/>
        <v>487.5</v>
      </c>
      <c r="G141" s="23">
        <f t="shared" si="9"/>
        <v>487.5</v>
      </c>
    </row>
    <row r="142" spans="1:7" ht="20.100000000000001" customHeight="1">
      <c r="A142" s="19">
        <v>144</v>
      </c>
      <c r="B142" s="16" t="s">
        <v>203</v>
      </c>
      <c r="C142" s="15" t="s">
        <v>73</v>
      </c>
      <c r="D142" s="22">
        <v>1</v>
      </c>
      <c r="E142" s="38">
        <v>499</v>
      </c>
      <c r="F142" s="38">
        <f t="shared" si="11"/>
        <v>374.25</v>
      </c>
      <c r="G142" s="23">
        <f t="shared" si="9"/>
        <v>374.25</v>
      </c>
    </row>
    <row r="143" spans="1:7" ht="20.100000000000001" customHeight="1">
      <c r="A143" s="19">
        <v>145</v>
      </c>
      <c r="B143" s="16" t="s">
        <v>204</v>
      </c>
      <c r="C143" s="15" t="s">
        <v>73</v>
      </c>
      <c r="D143" s="22">
        <v>1</v>
      </c>
      <c r="E143" s="38">
        <v>550</v>
      </c>
      <c r="F143" s="38">
        <f t="shared" si="11"/>
        <v>412.5</v>
      </c>
      <c r="G143" s="23">
        <f t="shared" si="9"/>
        <v>412.5</v>
      </c>
    </row>
    <row r="144" spans="1:7" ht="20.100000000000001" customHeight="1">
      <c r="A144" s="19">
        <v>146</v>
      </c>
      <c r="B144" s="16" t="s">
        <v>205</v>
      </c>
      <c r="C144" s="15" t="s">
        <v>73</v>
      </c>
      <c r="D144" s="22">
        <v>1</v>
      </c>
      <c r="E144" s="38">
        <v>599</v>
      </c>
      <c r="F144" s="38">
        <f t="shared" si="11"/>
        <v>449.25</v>
      </c>
      <c r="G144" s="23">
        <f t="shared" si="9"/>
        <v>449.25</v>
      </c>
    </row>
    <row r="145" spans="1:7" ht="20.100000000000001" customHeight="1">
      <c r="A145" s="19">
        <v>147</v>
      </c>
      <c r="B145" s="16" t="s">
        <v>113</v>
      </c>
      <c r="C145" s="15" t="s">
        <v>132</v>
      </c>
      <c r="D145" s="22">
        <v>1</v>
      </c>
      <c r="E145" s="38">
        <v>750</v>
      </c>
      <c r="F145" s="38">
        <v>638</v>
      </c>
      <c r="G145" s="23">
        <f t="shared" si="9"/>
        <v>638</v>
      </c>
    </row>
    <row r="146" spans="1:7" ht="20.100000000000001" customHeight="1">
      <c r="A146" s="19">
        <v>148</v>
      </c>
      <c r="B146" s="16" t="s">
        <v>114</v>
      </c>
      <c r="C146" s="15" t="s">
        <v>131</v>
      </c>
      <c r="D146" s="22">
        <v>1</v>
      </c>
      <c r="E146" s="38">
        <v>699</v>
      </c>
      <c r="F146" s="38">
        <v>524</v>
      </c>
      <c r="G146" s="23">
        <f t="shared" si="9"/>
        <v>524</v>
      </c>
    </row>
    <row r="147" spans="1:7" ht="20.100000000000001" customHeight="1">
      <c r="A147" s="19">
        <v>149</v>
      </c>
      <c r="B147" s="16" t="s">
        <v>304</v>
      </c>
      <c r="C147" s="15" t="s">
        <v>133</v>
      </c>
      <c r="D147" s="22">
        <v>1</v>
      </c>
      <c r="E147" s="40">
        <v>320</v>
      </c>
      <c r="F147" s="38">
        <v>240</v>
      </c>
      <c r="G147" s="23">
        <f t="shared" si="9"/>
        <v>240</v>
      </c>
    </row>
    <row r="148" spans="1:7" ht="20.100000000000001" customHeight="1">
      <c r="A148" s="19">
        <v>150</v>
      </c>
      <c r="B148" s="16" t="s">
        <v>115</v>
      </c>
      <c r="C148" s="15" t="s">
        <v>206</v>
      </c>
      <c r="D148" s="22">
        <v>1</v>
      </c>
      <c r="E148" s="40">
        <v>990</v>
      </c>
      <c r="F148" s="38">
        <v>822</v>
      </c>
      <c r="G148" s="23">
        <f t="shared" si="9"/>
        <v>822</v>
      </c>
    </row>
    <row r="149" spans="1:7" ht="20.100000000000001" customHeight="1">
      <c r="A149" s="19">
        <v>151</v>
      </c>
      <c r="B149" s="16" t="s">
        <v>208</v>
      </c>
      <c r="C149" s="15" t="s">
        <v>206</v>
      </c>
      <c r="D149" s="22">
        <v>1</v>
      </c>
      <c r="E149" s="40">
        <v>790</v>
      </c>
      <c r="F149" s="38">
        <v>656</v>
      </c>
      <c r="G149" s="23">
        <f t="shared" si="9"/>
        <v>656</v>
      </c>
    </row>
    <row r="150" spans="1:7" ht="20.100000000000001" customHeight="1">
      <c r="A150" s="19">
        <v>152</v>
      </c>
      <c r="B150" s="16" t="s">
        <v>209</v>
      </c>
      <c r="C150" s="15" t="s">
        <v>206</v>
      </c>
      <c r="D150" s="22">
        <v>1</v>
      </c>
      <c r="E150" s="40">
        <v>890</v>
      </c>
      <c r="F150" s="38">
        <v>739</v>
      </c>
      <c r="G150" s="23">
        <f t="shared" si="9"/>
        <v>739</v>
      </c>
    </row>
    <row r="151" spans="1:7" ht="20.100000000000001" customHeight="1">
      <c r="A151" s="19">
        <v>153</v>
      </c>
      <c r="B151" s="16" t="s">
        <v>116</v>
      </c>
      <c r="C151" s="15" t="s">
        <v>206</v>
      </c>
      <c r="D151" s="22">
        <v>1</v>
      </c>
      <c r="E151" s="40">
        <v>890</v>
      </c>
      <c r="F151" s="38">
        <v>839</v>
      </c>
      <c r="G151" s="23">
        <f t="shared" si="9"/>
        <v>839</v>
      </c>
    </row>
    <row r="152" spans="1:7" ht="20.100000000000001" customHeight="1">
      <c r="A152" s="19">
        <v>154</v>
      </c>
      <c r="B152" s="16" t="s">
        <v>117</v>
      </c>
      <c r="C152" s="15" t="s">
        <v>124</v>
      </c>
      <c r="D152" s="22">
        <v>1</v>
      </c>
      <c r="E152" s="40">
        <v>480</v>
      </c>
      <c r="F152" s="38">
        <f>E152*0.85</f>
        <v>408</v>
      </c>
      <c r="G152" s="23">
        <f t="shared" si="9"/>
        <v>408</v>
      </c>
    </row>
    <row r="153" spans="1:7" ht="20.100000000000001" customHeight="1">
      <c r="A153" s="19">
        <v>155</v>
      </c>
      <c r="B153" s="16" t="s">
        <v>207</v>
      </c>
      <c r="C153" s="15" t="s">
        <v>1</v>
      </c>
      <c r="D153" s="22">
        <v>1</v>
      </c>
      <c r="E153" s="40">
        <v>420</v>
      </c>
      <c r="F153" s="38">
        <f>E153*0.83</f>
        <v>348.59999999999997</v>
      </c>
      <c r="G153" s="23">
        <f t="shared" si="9"/>
        <v>348.59999999999997</v>
      </c>
    </row>
    <row r="154" spans="1:7" ht="20.100000000000001" customHeight="1">
      <c r="A154" s="19">
        <v>156</v>
      </c>
      <c r="B154" s="16" t="s">
        <v>118</v>
      </c>
      <c r="C154" s="15" t="s">
        <v>124</v>
      </c>
      <c r="D154" s="22">
        <v>1</v>
      </c>
      <c r="E154" s="38">
        <v>620</v>
      </c>
      <c r="F154" s="38">
        <f t="shared" ref="F154:F156" si="12">E154*0.85</f>
        <v>527</v>
      </c>
      <c r="G154" s="23">
        <f t="shared" si="9"/>
        <v>527</v>
      </c>
    </row>
    <row r="155" spans="1:7" ht="20.100000000000001" customHeight="1">
      <c r="A155" s="19">
        <v>157</v>
      </c>
      <c r="B155" s="16" t="s">
        <v>119</v>
      </c>
      <c r="C155" s="15" t="s">
        <v>124</v>
      </c>
      <c r="D155" s="22">
        <v>1</v>
      </c>
      <c r="E155" s="38">
        <v>620</v>
      </c>
      <c r="F155" s="38">
        <f t="shared" si="12"/>
        <v>527</v>
      </c>
      <c r="G155" s="23">
        <f t="shared" si="9"/>
        <v>527</v>
      </c>
    </row>
    <row r="156" spans="1:7" ht="20.100000000000001" customHeight="1">
      <c r="A156" s="19">
        <v>158</v>
      </c>
      <c r="B156" s="16" t="s">
        <v>382</v>
      </c>
      <c r="C156" s="12" t="s">
        <v>10</v>
      </c>
      <c r="D156" s="22">
        <v>1</v>
      </c>
      <c r="E156" s="38">
        <v>490</v>
      </c>
      <c r="F156" s="38">
        <f t="shared" si="12"/>
        <v>416.5</v>
      </c>
      <c r="G156" s="23">
        <f t="shared" si="9"/>
        <v>416.5</v>
      </c>
    </row>
    <row r="157" spans="1:7" ht="20.100000000000001" customHeight="1">
      <c r="A157" s="19">
        <v>159</v>
      </c>
      <c r="B157" s="30" t="s">
        <v>235</v>
      </c>
      <c r="C157" s="31" t="s">
        <v>128</v>
      </c>
      <c r="D157" s="28">
        <v>2</v>
      </c>
      <c r="E157" s="38">
        <v>290</v>
      </c>
      <c r="F157" s="38">
        <f>E157*0.75</f>
        <v>217.5</v>
      </c>
      <c r="G157" s="23">
        <v>436</v>
      </c>
    </row>
    <row r="158" spans="1:7" ht="20.100000000000001" customHeight="1">
      <c r="A158" s="19">
        <v>160</v>
      </c>
      <c r="B158" s="30" t="s">
        <v>236</v>
      </c>
      <c r="C158" s="31" t="s">
        <v>237</v>
      </c>
      <c r="D158" s="28">
        <v>2</v>
      </c>
      <c r="E158" s="38">
        <v>280</v>
      </c>
      <c r="F158" s="38">
        <f t="shared" ref="F158:F170" si="13">E158*0.75</f>
        <v>210</v>
      </c>
      <c r="G158" s="23">
        <f t="shared" si="9"/>
        <v>420</v>
      </c>
    </row>
    <row r="159" spans="1:7" ht="20.100000000000001" customHeight="1">
      <c r="A159" s="19">
        <v>162</v>
      </c>
      <c r="B159" s="30" t="s">
        <v>240</v>
      </c>
      <c r="C159" s="31" t="s">
        <v>241</v>
      </c>
      <c r="D159" s="28">
        <v>1</v>
      </c>
      <c r="E159" s="38">
        <v>1200</v>
      </c>
      <c r="F159" s="38">
        <f t="shared" si="13"/>
        <v>900</v>
      </c>
      <c r="G159" s="23">
        <f t="shared" si="9"/>
        <v>900</v>
      </c>
    </row>
    <row r="160" spans="1:7" ht="20.100000000000001" customHeight="1">
      <c r="A160" s="19">
        <v>163</v>
      </c>
      <c r="B160" s="30" t="s">
        <v>242</v>
      </c>
      <c r="C160" s="31" t="s">
        <v>243</v>
      </c>
      <c r="D160" s="28">
        <v>2</v>
      </c>
      <c r="E160" s="38">
        <v>280</v>
      </c>
      <c r="F160" s="38">
        <f t="shared" si="13"/>
        <v>210</v>
      </c>
      <c r="G160" s="23">
        <f t="shared" si="9"/>
        <v>420</v>
      </c>
    </row>
    <row r="161" spans="1:7" ht="20.100000000000001" customHeight="1">
      <c r="A161" s="19">
        <v>165</v>
      </c>
      <c r="B161" s="30" t="s">
        <v>246</v>
      </c>
      <c r="C161" s="31" t="s">
        <v>247</v>
      </c>
      <c r="D161" s="28">
        <v>1</v>
      </c>
      <c r="E161" s="38">
        <v>2500</v>
      </c>
      <c r="F161" s="38">
        <f t="shared" si="13"/>
        <v>1875</v>
      </c>
      <c r="G161" s="23">
        <f t="shared" si="9"/>
        <v>1875</v>
      </c>
    </row>
    <row r="162" spans="1:7" ht="20.100000000000001" customHeight="1">
      <c r="A162" s="19">
        <v>166</v>
      </c>
      <c r="B162" s="30" t="s">
        <v>248</v>
      </c>
      <c r="C162" s="31" t="s">
        <v>249</v>
      </c>
      <c r="D162" s="28">
        <v>2</v>
      </c>
      <c r="E162" s="38">
        <v>360</v>
      </c>
      <c r="F162" s="38">
        <f>E162*0.85</f>
        <v>306</v>
      </c>
      <c r="G162" s="23">
        <f t="shared" si="9"/>
        <v>612</v>
      </c>
    </row>
    <row r="163" spans="1:7" ht="20.100000000000001" customHeight="1">
      <c r="A163" s="19">
        <v>167</v>
      </c>
      <c r="B163" s="30" t="s">
        <v>250</v>
      </c>
      <c r="C163" s="31" t="s">
        <v>84</v>
      </c>
      <c r="D163" s="28">
        <v>2</v>
      </c>
      <c r="E163" s="38">
        <v>300</v>
      </c>
      <c r="F163" s="38">
        <f t="shared" si="13"/>
        <v>225</v>
      </c>
      <c r="G163" s="23">
        <f t="shared" si="9"/>
        <v>450</v>
      </c>
    </row>
    <row r="164" spans="1:7" ht="20.100000000000001" customHeight="1">
      <c r="A164" s="19">
        <v>168</v>
      </c>
      <c r="B164" s="30" t="s">
        <v>251</v>
      </c>
      <c r="C164" s="31" t="s">
        <v>252</v>
      </c>
      <c r="D164" s="28">
        <v>1</v>
      </c>
      <c r="E164" s="38">
        <v>280</v>
      </c>
      <c r="F164" s="38">
        <f t="shared" si="13"/>
        <v>210</v>
      </c>
      <c r="G164" s="23">
        <f t="shared" si="9"/>
        <v>210</v>
      </c>
    </row>
    <row r="165" spans="1:7" ht="20.100000000000001" customHeight="1">
      <c r="A165" s="19">
        <v>169</v>
      </c>
      <c r="B165" s="30" t="s">
        <v>253</v>
      </c>
      <c r="C165" s="31" t="s">
        <v>254</v>
      </c>
      <c r="D165" s="28">
        <v>1</v>
      </c>
      <c r="E165" s="38">
        <v>620</v>
      </c>
      <c r="F165" s="38">
        <f>E165*0.8</f>
        <v>496</v>
      </c>
      <c r="G165" s="23">
        <f t="shared" si="9"/>
        <v>496</v>
      </c>
    </row>
    <row r="166" spans="1:7" ht="20.100000000000001" customHeight="1">
      <c r="A166" s="19">
        <v>170</v>
      </c>
      <c r="B166" s="30" t="s">
        <v>255</v>
      </c>
      <c r="C166" s="31" t="s">
        <v>73</v>
      </c>
      <c r="D166" s="28">
        <v>1</v>
      </c>
      <c r="E166" s="38">
        <v>480</v>
      </c>
      <c r="F166" s="38">
        <f t="shared" si="13"/>
        <v>360</v>
      </c>
      <c r="G166" s="23">
        <f t="shared" si="9"/>
        <v>360</v>
      </c>
    </row>
    <row r="167" spans="1:7" ht="20.100000000000001" customHeight="1">
      <c r="A167" s="19">
        <v>171</v>
      </c>
      <c r="B167" s="30" t="s">
        <v>256</v>
      </c>
      <c r="C167" s="31" t="s">
        <v>252</v>
      </c>
      <c r="D167" s="28">
        <v>1</v>
      </c>
      <c r="E167" s="38">
        <v>280</v>
      </c>
      <c r="F167" s="38">
        <f t="shared" si="13"/>
        <v>210</v>
      </c>
      <c r="G167" s="23">
        <f t="shared" si="9"/>
        <v>210</v>
      </c>
    </row>
    <row r="168" spans="1:7" ht="20.100000000000001" customHeight="1">
      <c r="A168" s="19">
        <v>172</v>
      </c>
      <c r="B168" s="30" t="s">
        <v>257</v>
      </c>
      <c r="C168" s="31" t="s">
        <v>258</v>
      </c>
      <c r="D168" s="28">
        <v>2</v>
      </c>
      <c r="E168" s="38">
        <v>280</v>
      </c>
      <c r="F168" s="38">
        <f t="shared" si="13"/>
        <v>210</v>
      </c>
      <c r="G168" s="23">
        <f t="shared" si="9"/>
        <v>420</v>
      </c>
    </row>
    <row r="169" spans="1:7" ht="20.100000000000001" customHeight="1">
      <c r="A169" s="19">
        <v>173</v>
      </c>
      <c r="B169" s="30" t="s">
        <v>259</v>
      </c>
      <c r="C169" s="31" t="s">
        <v>260</v>
      </c>
      <c r="D169" s="28">
        <v>1</v>
      </c>
      <c r="E169" s="38">
        <v>650</v>
      </c>
      <c r="F169" s="38">
        <f t="shared" si="13"/>
        <v>487.5</v>
      </c>
      <c r="G169" s="23">
        <f t="shared" si="9"/>
        <v>487.5</v>
      </c>
    </row>
    <row r="170" spans="1:7" ht="20.100000000000001" customHeight="1">
      <c r="A170" s="19">
        <v>174</v>
      </c>
      <c r="B170" s="30" t="s">
        <v>261</v>
      </c>
      <c r="C170" s="31" t="s">
        <v>260</v>
      </c>
      <c r="D170" s="28">
        <v>1</v>
      </c>
      <c r="E170" s="38">
        <v>650</v>
      </c>
      <c r="F170" s="38">
        <f t="shared" si="13"/>
        <v>487.5</v>
      </c>
      <c r="G170" s="23">
        <f t="shared" si="9"/>
        <v>487.5</v>
      </c>
    </row>
    <row r="171" spans="1:7" ht="20.100000000000001" customHeight="1">
      <c r="A171" s="19">
        <v>175</v>
      </c>
      <c r="B171" s="30" t="s">
        <v>262</v>
      </c>
      <c r="C171" s="31" t="s">
        <v>263</v>
      </c>
      <c r="D171" s="28">
        <v>2</v>
      </c>
      <c r="E171" s="38">
        <v>400</v>
      </c>
      <c r="F171" s="38">
        <f>E171*0.83</f>
        <v>332</v>
      </c>
      <c r="G171" s="23">
        <f t="shared" si="9"/>
        <v>664</v>
      </c>
    </row>
    <row r="172" spans="1:7" ht="20.100000000000001" customHeight="1">
      <c r="A172" s="19">
        <v>176</v>
      </c>
      <c r="B172" s="30" t="s">
        <v>264</v>
      </c>
      <c r="C172" s="31" t="s">
        <v>249</v>
      </c>
      <c r="D172" s="28">
        <v>1</v>
      </c>
      <c r="E172" s="38">
        <v>420</v>
      </c>
      <c r="F172" s="38">
        <f>E172*0.85</f>
        <v>357</v>
      </c>
      <c r="G172" s="23">
        <f t="shared" si="9"/>
        <v>357</v>
      </c>
    </row>
    <row r="173" spans="1:7" ht="20.100000000000001" customHeight="1">
      <c r="A173" s="19">
        <v>177</v>
      </c>
      <c r="B173" s="30" t="s">
        <v>265</v>
      </c>
      <c r="C173" s="31" t="s">
        <v>266</v>
      </c>
      <c r="D173" s="28">
        <v>1</v>
      </c>
      <c r="E173" s="38">
        <v>280</v>
      </c>
      <c r="F173" s="38">
        <f t="shared" ref="F173:F190" si="14">E173*0.75</f>
        <v>210</v>
      </c>
      <c r="G173" s="23">
        <f t="shared" si="9"/>
        <v>210</v>
      </c>
    </row>
    <row r="174" spans="1:7" ht="20.100000000000001" customHeight="1">
      <c r="A174" s="19">
        <v>178</v>
      </c>
      <c r="B174" s="30" t="s">
        <v>267</v>
      </c>
      <c r="C174" s="31" t="s">
        <v>247</v>
      </c>
      <c r="D174" s="28">
        <v>1</v>
      </c>
      <c r="E174" s="38">
        <v>1800</v>
      </c>
      <c r="F174" s="38">
        <f t="shared" si="14"/>
        <v>1350</v>
      </c>
      <c r="G174" s="23">
        <f t="shared" si="9"/>
        <v>1350</v>
      </c>
    </row>
    <row r="175" spans="1:7" ht="20.100000000000001" customHeight="1">
      <c r="A175" s="19">
        <v>179</v>
      </c>
      <c r="B175" s="30" t="s">
        <v>268</v>
      </c>
      <c r="C175" s="31" t="s">
        <v>266</v>
      </c>
      <c r="D175" s="28">
        <v>2</v>
      </c>
      <c r="E175" s="38">
        <v>300</v>
      </c>
      <c r="F175" s="38">
        <f t="shared" si="14"/>
        <v>225</v>
      </c>
      <c r="G175" s="23">
        <f t="shared" si="9"/>
        <v>450</v>
      </c>
    </row>
    <row r="176" spans="1:7" ht="20.100000000000001" customHeight="1">
      <c r="A176" s="19">
        <v>180</v>
      </c>
      <c r="B176" s="30" t="s">
        <v>269</v>
      </c>
      <c r="C176" s="31" t="s">
        <v>254</v>
      </c>
      <c r="D176" s="28">
        <v>2</v>
      </c>
      <c r="E176" s="38">
        <v>620</v>
      </c>
      <c r="F176" s="38">
        <f>E176*0.8</f>
        <v>496</v>
      </c>
      <c r="G176" s="23">
        <f t="shared" si="9"/>
        <v>992</v>
      </c>
    </row>
    <row r="177" spans="1:7" ht="20.100000000000001" customHeight="1">
      <c r="A177" s="19">
        <v>181</v>
      </c>
      <c r="B177" s="30" t="s">
        <v>270</v>
      </c>
      <c r="C177" s="31" t="s">
        <v>252</v>
      </c>
      <c r="D177" s="28">
        <v>2</v>
      </c>
      <c r="E177" s="38">
        <v>260</v>
      </c>
      <c r="F177" s="38">
        <f t="shared" si="14"/>
        <v>195</v>
      </c>
      <c r="G177" s="23">
        <f t="shared" si="9"/>
        <v>390</v>
      </c>
    </row>
    <row r="178" spans="1:7" ht="20.100000000000001" customHeight="1">
      <c r="A178" s="19">
        <v>182</v>
      </c>
      <c r="B178" s="30" t="s">
        <v>271</v>
      </c>
      <c r="C178" s="31" t="s">
        <v>252</v>
      </c>
      <c r="D178" s="28">
        <v>1</v>
      </c>
      <c r="E178" s="38">
        <v>220</v>
      </c>
      <c r="F178" s="38">
        <f t="shared" si="14"/>
        <v>165</v>
      </c>
      <c r="G178" s="23">
        <f t="shared" si="9"/>
        <v>165</v>
      </c>
    </row>
    <row r="179" spans="1:7" ht="20.100000000000001" customHeight="1">
      <c r="A179" s="19">
        <v>183</v>
      </c>
      <c r="B179" s="30" t="s">
        <v>272</v>
      </c>
      <c r="C179" s="31" t="s">
        <v>273</v>
      </c>
      <c r="D179" s="28">
        <v>2</v>
      </c>
      <c r="E179" s="38">
        <v>620</v>
      </c>
      <c r="F179" s="38">
        <v>527</v>
      </c>
      <c r="G179" s="23">
        <f t="shared" si="9"/>
        <v>1054</v>
      </c>
    </row>
    <row r="180" spans="1:7" ht="20.100000000000001" customHeight="1">
      <c r="A180" s="19">
        <v>184</v>
      </c>
      <c r="B180" s="30" t="s">
        <v>274</v>
      </c>
      <c r="C180" s="31" t="s">
        <v>128</v>
      </c>
      <c r="D180" s="28">
        <v>2</v>
      </c>
      <c r="E180" s="38">
        <v>290</v>
      </c>
      <c r="F180" s="38">
        <f t="shared" si="14"/>
        <v>217.5</v>
      </c>
      <c r="G180" s="23">
        <v>436</v>
      </c>
    </row>
    <row r="181" spans="1:7" ht="20.100000000000001" customHeight="1">
      <c r="A181" s="19">
        <v>185</v>
      </c>
      <c r="B181" s="30" t="s">
        <v>275</v>
      </c>
      <c r="C181" s="31" t="s">
        <v>276</v>
      </c>
      <c r="D181" s="28">
        <v>1</v>
      </c>
      <c r="E181" s="38">
        <v>450</v>
      </c>
      <c r="F181" s="38">
        <f>E181*0.85</f>
        <v>382.5</v>
      </c>
      <c r="G181" s="23">
        <f t="shared" si="9"/>
        <v>382.5</v>
      </c>
    </row>
    <row r="182" spans="1:7" ht="20.100000000000001" customHeight="1">
      <c r="A182" s="19">
        <v>186</v>
      </c>
      <c r="B182" s="30" t="s">
        <v>277</v>
      </c>
      <c r="C182" s="31" t="s">
        <v>263</v>
      </c>
      <c r="D182" s="28">
        <v>3</v>
      </c>
      <c r="E182" s="38">
        <v>490</v>
      </c>
      <c r="F182" s="38">
        <f>E182*0.83</f>
        <v>406.7</v>
      </c>
      <c r="G182" s="23">
        <v>1221</v>
      </c>
    </row>
    <row r="183" spans="1:7" ht="20.100000000000001" customHeight="1">
      <c r="A183" s="19">
        <v>187</v>
      </c>
      <c r="B183" s="30" t="s">
        <v>278</v>
      </c>
      <c r="C183" s="31" t="s">
        <v>73</v>
      </c>
      <c r="D183" s="28">
        <v>2</v>
      </c>
      <c r="E183" s="38">
        <v>260</v>
      </c>
      <c r="F183" s="38">
        <f t="shared" si="14"/>
        <v>195</v>
      </c>
      <c r="G183" s="23">
        <f t="shared" si="9"/>
        <v>390</v>
      </c>
    </row>
    <row r="184" spans="1:7" ht="20.100000000000001" customHeight="1">
      <c r="A184" s="19">
        <v>189</v>
      </c>
      <c r="B184" s="30" t="s">
        <v>281</v>
      </c>
      <c r="C184" s="31" t="s">
        <v>249</v>
      </c>
      <c r="D184" s="28">
        <v>1</v>
      </c>
      <c r="E184" s="38">
        <v>320</v>
      </c>
      <c r="F184" s="38">
        <f>E184*0.85</f>
        <v>272</v>
      </c>
      <c r="G184" s="23">
        <f t="shared" si="9"/>
        <v>272</v>
      </c>
    </row>
    <row r="185" spans="1:7" ht="20.100000000000001" customHeight="1">
      <c r="A185" s="19">
        <v>190</v>
      </c>
      <c r="B185" s="30" t="s">
        <v>282</v>
      </c>
      <c r="C185" s="31" t="s">
        <v>15</v>
      </c>
      <c r="D185" s="28">
        <v>1</v>
      </c>
      <c r="E185" s="38">
        <v>580</v>
      </c>
      <c r="F185" s="38">
        <f t="shared" si="14"/>
        <v>435</v>
      </c>
      <c r="G185" s="23">
        <f t="shared" si="9"/>
        <v>435</v>
      </c>
    </row>
    <row r="186" spans="1:7" ht="20.100000000000001" customHeight="1">
      <c r="A186" s="19">
        <v>191</v>
      </c>
      <c r="B186" s="30" t="s">
        <v>283</v>
      </c>
      <c r="C186" s="31" t="s">
        <v>128</v>
      </c>
      <c r="D186" s="28">
        <v>2</v>
      </c>
      <c r="E186" s="38">
        <v>290</v>
      </c>
      <c r="F186" s="38">
        <f t="shared" si="14"/>
        <v>217.5</v>
      </c>
      <c r="G186" s="23">
        <v>436</v>
      </c>
    </row>
    <row r="187" spans="1:7" ht="20.100000000000001" customHeight="1">
      <c r="A187" s="19">
        <v>192</v>
      </c>
      <c r="B187" s="30" t="s">
        <v>284</v>
      </c>
      <c r="C187" s="31" t="s">
        <v>285</v>
      </c>
      <c r="D187" s="28">
        <v>1</v>
      </c>
      <c r="E187" s="38">
        <v>350</v>
      </c>
      <c r="F187" s="38">
        <f t="shared" si="14"/>
        <v>262.5</v>
      </c>
      <c r="G187" s="23">
        <f t="shared" si="9"/>
        <v>262.5</v>
      </c>
    </row>
    <row r="188" spans="1:7" ht="20.100000000000001" customHeight="1">
      <c r="A188" s="19">
        <v>193</v>
      </c>
      <c r="B188" s="30" t="s">
        <v>286</v>
      </c>
      <c r="C188" s="31" t="s">
        <v>287</v>
      </c>
      <c r="D188" s="28">
        <v>1</v>
      </c>
      <c r="E188" s="38">
        <v>400</v>
      </c>
      <c r="F188" s="38">
        <f t="shared" si="14"/>
        <v>300</v>
      </c>
      <c r="G188" s="23">
        <f t="shared" si="9"/>
        <v>300</v>
      </c>
    </row>
    <row r="189" spans="1:7" ht="20.100000000000001" customHeight="1">
      <c r="A189" s="19">
        <v>194</v>
      </c>
      <c r="B189" s="30" t="s">
        <v>288</v>
      </c>
      <c r="C189" s="31" t="s">
        <v>15</v>
      </c>
      <c r="D189" s="28">
        <v>1</v>
      </c>
      <c r="E189" s="38">
        <v>580</v>
      </c>
      <c r="F189" s="38">
        <f t="shared" si="14"/>
        <v>435</v>
      </c>
      <c r="G189" s="23">
        <f t="shared" ref="G189:G238" si="15">D189*F189</f>
        <v>435</v>
      </c>
    </row>
    <row r="190" spans="1:7" ht="20.100000000000001" customHeight="1">
      <c r="A190" s="19">
        <v>195</v>
      </c>
      <c r="B190" s="30" t="s">
        <v>289</v>
      </c>
      <c r="C190" s="31" t="s">
        <v>252</v>
      </c>
      <c r="D190" s="28">
        <v>2</v>
      </c>
      <c r="E190" s="38">
        <v>300</v>
      </c>
      <c r="F190" s="38">
        <f t="shared" si="14"/>
        <v>225</v>
      </c>
      <c r="G190" s="23">
        <f t="shared" si="15"/>
        <v>450</v>
      </c>
    </row>
    <row r="191" spans="1:7" ht="20.100000000000001" customHeight="1">
      <c r="A191" s="19">
        <v>196</v>
      </c>
      <c r="B191" s="30" t="s">
        <v>290</v>
      </c>
      <c r="C191" s="31" t="s">
        <v>263</v>
      </c>
      <c r="D191" s="28">
        <v>3</v>
      </c>
      <c r="E191" s="38">
        <v>320</v>
      </c>
      <c r="F191" s="38">
        <f>E191*0.83</f>
        <v>265.59999999999997</v>
      </c>
      <c r="G191" s="23">
        <v>798</v>
      </c>
    </row>
    <row r="192" spans="1:7" ht="20.100000000000001" customHeight="1">
      <c r="A192" s="19">
        <v>198</v>
      </c>
      <c r="B192" s="30" t="s">
        <v>292</v>
      </c>
      <c r="C192" s="31" t="s">
        <v>263</v>
      </c>
      <c r="D192" s="28">
        <v>3</v>
      </c>
      <c r="E192" s="38">
        <v>350</v>
      </c>
      <c r="F192" s="38">
        <f t="shared" ref="F192" si="16">E192*0.83</f>
        <v>290.5</v>
      </c>
      <c r="G192" s="23">
        <v>873</v>
      </c>
    </row>
    <row r="193" spans="1:7" ht="20.100000000000001" customHeight="1">
      <c r="A193" s="19">
        <v>199</v>
      </c>
      <c r="B193" s="8" t="s">
        <v>134</v>
      </c>
      <c r="C193" s="10" t="s">
        <v>167</v>
      </c>
      <c r="D193" s="23">
        <v>1</v>
      </c>
      <c r="E193" s="38">
        <v>480</v>
      </c>
      <c r="F193" s="41">
        <f t="shared" ref="F193:F201" si="17">E193*0.75</f>
        <v>360</v>
      </c>
      <c r="G193" s="23">
        <f t="shared" si="15"/>
        <v>360</v>
      </c>
    </row>
    <row r="194" spans="1:7" ht="20.100000000000001" customHeight="1">
      <c r="A194" s="19">
        <v>200</v>
      </c>
      <c r="B194" s="8" t="s">
        <v>135</v>
      </c>
      <c r="C194" s="10" t="s">
        <v>167</v>
      </c>
      <c r="D194" s="23">
        <v>1</v>
      </c>
      <c r="E194" s="38">
        <v>350</v>
      </c>
      <c r="F194" s="41">
        <f t="shared" si="17"/>
        <v>262.5</v>
      </c>
      <c r="G194" s="23">
        <f t="shared" si="15"/>
        <v>262.5</v>
      </c>
    </row>
    <row r="195" spans="1:7" ht="20.100000000000001" customHeight="1">
      <c r="A195" s="19">
        <v>201</v>
      </c>
      <c r="B195" s="8" t="s">
        <v>136</v>
      </c>
      <c r="C195" s="10" t="s">
        <v>72</v>
      </c>
      <c r="D195" s="23">
        <v>1</v>
      </c>
      <c r="E195" s="38">
        <v>450</v>
      </c>
      <c r="F195" s="41">
        <f t="shared" si="17"/>
        <v>337.5</v>
      </c>
      <c r="G195" s="23">
        <f t="shared" si="15"/>
        <v>337.5</v>
      </c>
    </row>
    <row r="196" spans="1:7" ht="20.100000000000001" customHeight="1">
      <c r="A196" s="19">
        <v>202</v>
      </c>
      <c r="B196" s="8" t="s">
        <v>137</v>
      </c>
      <c r="C196" s="10" t="s">
        <v>168</v>
      </c>
      <c r="D196" s="23">
        <v>1</v>
      </c>
      <c r="E196" s="38">
        <v>350</v>
      </c>
      <c r="F196" s="41">
        <f t="shared" si="17"/>
        <v>262.5</v>
      </c>
      <c r="G196" s="23">
        <f t="shared" si="15"/>
        <v>262.5</v>
      </c>
    </row>
    <row r="197" spans="1:7" ht="20.100000000000001" customHeight="1">
      <c r="A197" s="19">
        <v>203</v>
      </c>
      <c r="B197" s="8" t="s">
        <v>138</v>
      </c>
      <c r="C197" s="10" t="s">
        <v>169</v>
      </c>
      <c r="D197" s="23">
        <v>1</v>
      </c>
      <c r="E197" s="38">
        <v>1500</v>
      </c>
      <c r="F197" s="41">
        <f t="shared" si="17"/>
        <v>1125</v>
      </c>
      <c r="G197" s="23">
        <f t="shared" si="15"/>
        <v>1125</v>
      </c>
    </row>
    <row r="198" spans="1:7" ht="20.100000000000001" customHeight="1">
      <c r="A198" s="19">
        <v>204</v>
      </c>
      <c r="B198" s="8" t="s">
        <v>139</v>
      </c>
      <c r="C198" s="10" t="s">
        <v>169</v>
      </c>
      <c r="D198" s="23">
        <v>1</v>
      </c>
      <c r="E198" s="38">
        <v>750</v>
      </c>
      <c r="F198" s="41">
        <f t="shared" si="17"/>
        <v>562.5</v>
      </c>
      <c r="G198" s="23">
        <f t="shared" si="15"/>
        <v>562.5</v>
      </c>
    </row>
    <row r="199" spans="1:7" ht="20.100000000000001" customHeight="1">
      <c r="A199" s="19">
        <v>205</v>
      </c>
      <c r="B199" s="8" t="s">
        <v>140</v>
      </c>
      <c r="C199" s="10" t="s">
        <v>170</v>
      </c>
      <c r="D199" s="23">
        <v>1</v>
      </c>
      <c r="E199" s="38">
        <v>380</v>
      </c>
      <c r="F199" s="41">
        <f t="shared" si="17"/>
        <v>285</v>
      </c>
      <c r="G199" s="23">
        <f t="shared" si="15"/>
        <v>285</v>
      </c>
    </row>
    <row r="200" spans="1:7" ht="20.100000000000001" customHeight="1">
      <c r="A200" s="19">
        <v>206</v>
      </c>
      <c r="B200" s="8" t="s">
        <v>141</v>
      </c>
      <c r="C200" s="10" t="s">
        <v>71</v>
      </c>
      <c r="D200" s="23">
        <v>1</v>
      </c>
      <c r="E200" s="38">
        <v>580</v>
      </c>
      <c r="F200" s="41">
        <f t="shared" si="17"/>
        <v>435</v>
      </c>
      <c r="G200" s="23">
        <f t="shared" si="15"/>
        <v>435</v>
      </c>
    </row>
    <row r="201" spans="1:7" ht="20.100000000000001" customHeight="1">
      <c r="A201" s="19">
        <v>207</v>
      </c>
      <c r="B201" s="8" t="s">
        <v>142</v>
      </c>
      <c r="C201" s="10" t="s">
        <v>72</v>
      </c>
      <c r="D201" s="23">
        <v>1</v>
      </c>
      <c r="E201" s="38">
        <v>580</v>
      </c>
      <c r="F201" s="41">
        <f t="shared" si="17"/>
        <v>435</v>
      </c>
      <c r="G201" s="23">
        <f t="shared" si="15"/>
        <v>435</v>
      </c>
    </row>
    <row r="202" spans="1:7" ht="20.100000000000001" customHeight="1">
      <c r="A202" s="19">
        <v>208</v>
      </c>
      <c r="B202" s="8" t="s">
        <v>143</v>
      </c>
      <c r="C202" s="9" t="s">
        <v>171</v>
      </c>
      <c r="D202" s="23">
        <v>1</v>
      </c>
      <c r="E202" s="38">
        <v>490</v>
      </c>
      <c r="F202" s="41">
        <v>417</v>
      </c>
      <c r="G202" s="23">
        <f t="shared" si="15"/>
        <v>417</v>
      </c>
    </row>
    <row r="203" spans="1:7" ht="20.100000000000001" customHeight="1">
      <c r="A203" s="19">
        <v>209</v>
      </c>
      <c r="B203" s="8" t="s">
        <v>144</v>
      </c>
      <c r="C203" s="9" t="s">
        <v>171</v>
      </c>
      <c r="D203" s="23">
        <v>1</v>
      </c>
      <c r="E203" s="38">
        <v>490</v>
      </c>
      <c r="F203" s="41">
        <v>417</v>
      </c>
      <c r="G203" s="23">
        <f t="shared" si="15"/>
        <v>417</v>
      </c>
    </row>
    <row r="204" spans="1:7" ht="20.100000000000001" customHeight="1">
      <c r="A204" s="19">
        <v>210</v>
      </c>
      <c r="B204" s="8" t="s">
        <v>145</v>
      </c>
      <c r="C204" s="9" t="s">
        <v>73</v>
      </c>
      <c r="D204" s="23">
        <v>1</v>
      </c>
      <c r="E204" s="38">
        <v>550</v>
      </c>
      <c r="F204" s="41">
        <f>E204*0.75</f>
        <v>412.5</v>
      </c>
      <c r="G204" s="23">
        <f t="shared" si="15"/>
        <v>412.5</v>
      </c>
    </row>
    <row r="205" spans="1:7" ht="20.100000000000001" customHeight="1">
      <c r="A205" s="19">
        <v>211</v>
      </c>
      <c r="B205" s="8" t="s">
        <v>146</v>
      </c>
      <c r="C205" s="9" t="s">
        <v>172</v>
      </c>
      <c r="D205" s="23">
        <v>1</v>
      </c>
      <c r="E205" s="38">
        <v>580</v>
      </c>
      <c r="F205" s="41">
        <f>E205*0.8</f>
        <v>464</v>
      </c>
      <c r="G205" s="23">
        <f t="shared" si="15"/>
        <v>464</v>
      </c>
    </row>
    <row r="206" spans="1:7" ht="20.100000000000001" customHeight="1">
      <c r="A206" s="19">
        <v>212</v>
      </c>
      <c r="B206" s="8" t="s">
        <v>147</v>
      </c>
      <c r="C206" s="9" t="s">
        <v>72</v>
      </c>
      <c r="D206" s="23">
        <v>1</v>
      </c>
      <c r="E206" s="38">
        <v>420</v>
      </c>
      <c r="F206" s="41">
        <f>E206*0.75</f>
        <v>315</v>
      </c>
      <c r="G206" s="23">
        <f t="shared" si="15"/>
        <v>315</v>
      </c>
    </row>
    <row r="207" spans="1:7" ht="20.100000000000001" customHeight="1">
      <c r="A207" s="19">
        <v>213</v>
      </c>
      <c r="B207" s="8" t="s">
        <v>148</v>
      </c>
      <c r="C207" s="9" t="s">
        <v>173</v>
      </c>
      <c r="D207" s="23">
        <v>1</v>
      </c>
      <c r="E207" s="38">
        <v>470</v>
      </c>
      <c r="F207" s="41">
        <f>E207*0.75</f>
        <v>352.5</v>
      </c>
      <c r="G207" s="23">
        <f t="shared" si="15"/>
        <v>352.5</v>
      </c>
    </row>
    <row r="208" spans="1:7" ht="20.100000000000001" customHeight="1">
      <c r="A208" s="19">
        <v>214</v>
      </c>
      <c r="B208" s="8" t="s">
        <v>149</v>
      </c>
      <c r="C208" s="9" t="s">
        <v>130</v>
      </c>
      <c r="D208" s="23">
        <v>1</v>
      </c>
      <c r="E208" s="38">
        <v>600</v>
      </c>
      <c r="F208" s="41">
        <v>510</v>
      </c>
      <c r="G208" s="23">
        <f t="shared" si="15"/>
        <v>510</v>
      </c>
    </row>
    <row r="209" spans="1:7" ht="20.100000000000001" customHeight="1">
      <c r="A209" s="19">
        <v>215</v>
      </c>
      <c r="B209" s="8" t="s">
        <v>150</v>
      </c>
      <c r="C209" s="9" t="s">
        <v>130</v>
      </c>
      <c r="D209" s="23">
        <v>1</v>
      </c>
      <c r="E209" s="38">
        <v>350</v>
      </c>
      <c r="F209" s="41">
        <v>298</v>
      </c>
      <c r="G209" s="23">
        <f t="shared" si="15"/>
        <v>298</v>
      </c>
    </row>
    <row r="210" spans="1:7" ht="20.100000000000001" customHeight="1">
      <c r="A210" s="19">
        <v>216</v>
      </c>
      <c r="B210" s="8" t="s">
        <v>151</v>
      </c>
      <c r="C210" s="9" t="s">
        <v>72</v>
      </c>
      <c r="D210" s="23">
        <v>1</v>
      </c>
      <c r="E210" s="38">
        <v>498</v>
      </c>
      <c r="F210" s="41">
        <f t="shared" ref="F210:F217" si="18">E210*0.75</f>
        <v>373.5</v>
      </c>
      <c r="G210" s="23">
        <f t="shared" si="15"/>
        <v>373.5</v>
      </c>
    </row>
    <row r="211" spans="1:7" ht="20.100000000000001" customHeight="1">
      <c r="A211" s="19">
        <v>217</v>
      </c>
      <c r="B211" s="8" t="s">
        <v>329</v>
      </c>
      <c r="C211" s="10" t="s">
        <v>325</v>
      </c>
      <c r="D211" s="23">
        <v>1</v>
      </c>
      <c r="E211" s="38">
        <v>350</v>
      </c>
      <c r="F211" s="41">
        <f t="shared" si="18"/>
        <v>262.5</v>
      </c>
      <c r="G211" s="23">
        <f t="shared" si="15"/>
        <v>262.5</v>
      </c>
    </row>
    <row r="212" spans="1:7" ht="20.100000000000001" customHeight="1">
      <c r="A212" s="19">
        <v>219</v>
      </c>
      <c r="B212" s="8" t="s">
        <v>152</v>
      </c>
      <c r="C212" s="10" t="s">
        <v>174</v>
      </c>
      <c r="D212" s="23">
        <v>1</v>
      </c>
      <c r="E212" s="38">
        <v>250</v>
      </c>
      <c r="F212" s="41">
        <f t="shared" si="18"/>
        <v>187.5</v>
      </c>
      <c r="G212" s="23">
        <f t="shared" si="15"/>
        <v>187.5</v>
      </c>
    </row>
    <row r="213" spans="1:7" ht="20.100000000000001" customHeight="1">
      <c r="A213" s="19">
        <v>220</v>
      </c>
      <c r="B213" s="8" t="s">
        <v>324</v>
      </c>
      <c r="C213" s="10" t="s">
        <v>323</v>
      </c>
      <c r="D213" s="23">
        <v>1</v>
      </c>
      <c r="E213" s="38">
        <v>280</v>
      </c>
      <c r="F213" s="41">
        <f t="shared" si="18"/>
        <v>210</v>
      </c>
      <c r="G213" s="23">
        <f t="shared" si="15"/>
        <v>210</v>
      </c>
    </row>
    <row r="214" spans="1:7" ht="20.100000000000001" customHeight="1">
      <c r="A214" s="19">
        <v>221</v>
      </c>
      <c r="B214" s="8" t="s">
        <v>322</v>
      </c>
      <c r="C214" s="10" t="s">
        <v>185</v>
      </c>
      <c r="D214" s="23">
        <v>1</v>
      </c>
      <c r="E214" s="38">
        <v>298</v>
      </c>
      <c r="F214" s="41">
        <f t="shared" si="18"/>
        <v>223.5</v>
      </c>
      <c r="G214" s="23">
        <f t="shared" si="15"/>
        <v>223.5</v>
      </c>
    </row>
    <row r="215" spans="1:7" ht="20.100000000000001" customHeight="1">
      <c r="A215" s="19">
        <v>223</v>
      </c>
      <c r="B215" s="32" t="s">
        <v>319</v>
      </c>
      <c r="C215" s="10" t="s">
        <v>318</v>
      </c>
      <c r="D215" s="23">
        <v>1</v>
      </c>
      <c r="E215" s="38">
        <v>399</v>
      </c>
      <c r="F215" s="41">
        <f t="shared" si="18"/>
        <v>299.25</v>
      </c>
      <c r="G215" s="23">
        <f t="shared" si="15"/>
        <v>299.25</v>
      </c>
    </row>
    <row r="216" spans="1:7" ht="20.100000000000001" customHeight="1">
      <c r="A216" s="19">
        <v>224</v>
      </c>
      <c r="B216" s="32" t="s">
        <v>317</v>
      </c>
      <c r="C216" s="10" t="s">
        <v>307</v>
      </c>
      <c r="D216" s="23">
        <v>1</v>
      </c>
      <c r="E216" s="38">
        <v>450</v>
      </c>
      <c r="F216" s="41">
        <f t="shared" si="18"/>
        <v>337.5</v>
      </c>
      <c r="G216" s="23">
        <f t="shared" si="15"/>
        <v>337.5</v>
      </c>
    </row>
    <row r="217" spans="1:7" ht="20.100000000000001" customHeight="1">
      <c r="A217" s="19">
        <v>225</v>
      </c>
      <c r="B217" s="32" t="s">
        <v>316</v>
      </c>
      <c r="C217" s="10" t="s">
        <v>307</v>
      </c>
      <c r="D217" s="23">
        <v>1</v>
      </c>
      <c r="E217" s="38">
        <v>530</v>
      </c>
      <c r="F217" s="41">
        <f t="shared" si="18"/>
        <v>397.5</v>
      </c>
      <c r="G217" s="23">
        <f t="shared" si="15"/>
        <v>397.5</v>
      </c>
    </row>
    <row r="218" spans="1:7" ht="20.100000000000001" customHeight="1">
      <c r="A218" s="19">
        <v>226</v>
      </c>
      <c r="B218" s="8" t="s">
        <v>153</v>
      </c>
      <c r="C218" s="10" t="s">
        <v>314</v>
      </c>
      <c r="D218" s="23">
        <v>1</v>
      </c>
      <c r="E218" s="38">
        <v>260</v>
      </c>
      <c r="F218" s="41">
        <v>225</v>
      </c>
      <c r="G218" s="23">
        <f t="shared" si="15"/>
        <v>225</v>
      </c>
    </row>
    <row r="219" spans="1:7" ht="20.100000000000001" customHeight="1">
      <c r="A219" s="19">
        <v>227</v>
      </c>
      <c r="B219" s="8" t="s">
        <v>154</v>
      </c>
      <c r="C219" s="12" t="s">
        <v>186</v>
      </c>
      <c r="D219" s="23">
        <v>1</v>
      </c>
      <c r="E219" s="38">
        <v>250</v>
      </c>
      <c r="F219" s="41">
        <v>188</v>
      </c>
      <c r="G219" s="23">
        <f t="shared" si="15"/>
        <v>188</v>
      </c>
    </row>
    <row r="220" spans="1:7" ht="20.100000000000001" customHeight="1">
      <c r="A220" s="19">
        <v>228</v>
      </c>
      <c r="B220" s="8" t="s">
        <v>155</v>
      </c>
      <c r="C220" s="9" t="s">
        <v>175</v>
      </c>
      <c r="D220" s="23">
        <v>1</v>
      </c>
      <c r="E220" s="38">
        <v>180</v>
      </c>
      <c r="F220" s="41">
        <f>E220*0.75</f>
        <v>135</v>
      </c>
      <c r="G220" s="23">
        <f t="shared" si="15"/>
        <v>135</v>
      </c>
    </row>
    <row r="221" spans="1:7" ht="20.100000000000001" customHeight="1">
      <c r="A221" s="19">
        <v>229</v>
      </c>
      <c r="B221" s="8" t="s">
        <v>156</v>
      </c>
      <c r="C221" s="9" t="s">
        <v>176</v>
      </c>
      <c r="D221" s="23">
        <v>1</v>
      </c>
      <c r="E221" s="38">
        <v>580</v>
      </c>
      <c r="F221" s="41">
        <v>435</v>
      </c>
      <c r="G221" s="23">
        <f t="shared" si="15"/>
        <v>435</v>
      </c>
    </row>
    <row r="222" spans="1:7" ht="20.100000000000001" customHeight="1">
      <c r="A222" s="19">
        <v>230</v>
      </c>
      <c r="B222" s="8" t="s">
        <v>157</v>
      </c>
      <c r="C222" s="9" t="s">
        <v>177</v>
      </c>
      <c r="D222" s="23">
        <v>1</v>
      </c>
      <c r="E222" s="38">
        <v>480</v>
      </c>
      <c r="F222" s="41">
        <v>385</v>
      </c>
      <c r="G222" s="23">
        <f t="shared" si="15"/>
        <v>385</v>
      </c>
    </row>
    <row r="223" spans="1:7" ht="20.100000000000001" customHeight="1">
      <c r="A223" s="19">
        <v>231</v>
      </c>
      <c r="B223" s="8" t="s">
        <v>158</v>
      </c>
      <c r="C223" s="9" t="s">
        <v>178</v>
      </c>
      <c r="D223" s="23">
        <v>1</v>
      </c>
      <c r="E223" s="38">
        <v>299</v>
      </c>
      <c r="F223" s="41">
        <v>225</v>
      </c>
      <c r="G223" s="23">
        <f t="shared" si="15"/>
        <v>225</v>
      </c>
    </row>
    <row r="224" spans="1:7" ht="20.100000000000001" customHeight="1">
      <c r="A224" s="19">
        <v>232</v>
      </c>
      <c r="B224" s="8" t="s">
        <v>159</v>
      </c>
      <c r="C224" s="9" t="s">
        <v>179</v>
      </c>
      <c r="D224" s="23">
        <v>1</v>
      </c>
      <c r="E224" s="38">
        <v>300</v>
      </c>
      <c r="F224" s="41">
        <v>275</v>
      </c>
      <c r="G224" s="23">
        <f t="shared" si="15"/>
        <v>275</v>
      </c>
    </row>
    <row r="225" spans="1:7" ht="20.100000000000001" customHeight="1">
      <c r="A225" s="19">
        <v>233</v>
      </c>
      <c r="B225" s="8" t="s">
        <v>160</v>
      </c>
      <c r="C225" s="9" t="s">
        <v>129</v>
      </c>
      <c r="D225" s="23">
        <v>1</v>
      </c>
      <c r="E225" s="38">
        <v>380</v>
      </c>
      <c r="F225" s="41">
        <f>E225*0.75</f>
        <v>285</v>
      </c>
      <c r="G225" s="23">
        <f t="shared" si="15"/>
        <v>285</v>
      </c>
    </row>
    <row r="226" spans="1:7" ht="20.100000000000001" customHeight="1">
      <c r="A226" s="19">
        <v>234</v>
      </c>
      <c r="B226" s="8" t="s">
        <v>313</v>
      </c>
      <c r="C226" s="10" t="s">
        <v>180</v>
      </c>
      <c r="D226" s="23">
        <v>1</v>
      </c>
      <c r="E226" s="38">
        <v>1200</v>
      </c>
      <c r="F226" s="41">
        <f>E226*0.75</f>
        <v>900</v>
      </c>
      <c r="G226" s="23">
        <f t="shared" si="15"/>
        <v>900</v>
      </c>
    </row>
    <row r="227" spans="1:7" ht="20.100000000000001" customHeight="1">
      <c r="A227" s="19">
        <v>236</v>
      </c>
      <c r="B227" s="8" t="s">
        <v>310</v>
      </c>
      <c r="C227" s="9" t="s">
        <v>233</v>
      </c>
      <c r="D227" s="23">
        <v>1</v>
      </c>
      <c r="E227" s="38">
        <v>299</v>
      </c>
      <c r="F227" s="41">
        <v>224</v>
      </c>
      <c r="G227" s="23">
        <f t="shared" si="15"/>
        <v>224</v>
      </c>
    </row>
    <row r="228" spans="1:7" ht="20.100000000000001" customHeight="1">
      <c r="A228" s="19">
        <v>238</v>
      </c>
      <c r="B228" s="8" t="s">
        <v>161</v>
      </c>
      <c r="C228" s="9" t="s">
        <v>129</v>
      </c>
      <c r="D228" s="23">
        <v>1</v>
      </c>
      <c r="E228" s="38">
        <v>549</v>
      </c>
      <c r="F228" s="41">
        <v>412</v>
      </c>
      <c r="G228" s="23">
        <f t="shared" si="15"/>
        <v>412</v>
      </c>
    </row>
    <row r="229" spans="1:7" ht="20.100000000000001" customHeight="1">
      <c r="A229" s="19">
        <v>239</v>
      </c>
      <c r="B229" s="8" t="s">
        <v>309</v>
      </c>
      <c r="C229" s="9" t="s">
        <v>182</v>
      </c>
      <c r="D229" s="23">
        <v>1</v>
      </c>
      <c r="E229" s="38">
        <v>280</v>
      </c>
      <c r="F229" s="41">
        <v>210</v>
      </c>
      <c r="G229" s="23">
        <f t="shared" si="15"/>
        <v>210</v>
      </c>
    </row>
    <row r="230" spans="1:7" ht="20.100000000000001" customHeight="1">
      <c r="A230" s="19">
        <v>240</v>
      </c>
      <c r="B230" s="8" t="s">
        <v>162</v>
      </c>
      <c r="C230" s="33" t="s">
        <v>308</v>
      </c>
      <c r="D230" s="23">
        <v>1</v>
      </c>
      <c r="E230" s="38">
        <v>800</v>
      </c>
      <c r="F230" s="41">
        <v>610</v>
      </c>
      <c r="G230" s="23">
        <f t="shared" si="15"/>
        <v>610</v>
      </c>
    </row>
    <row r="231" spans="1:7" ht="20.100000000000001" customHeight="1">
      <c r="A231" s="19">
        <v>241</v>
      </c>
      <c r="B231" s="8" t="s">
        <v>331</v>
      </c>
      <c r="C231" s="10" t="s">
        <v>183</v>
      </c>
      <c r="D231" s="23">
        <v>1</v>
      </c>
      <c r="E231" s="38">
        <v>380</v>
      </c>
      <c r="F231" s="41">
        <v>285</v>
      </c>
      <c r="G231" s="23">
        <f t="shared" si="15"/>
        <v>285</v>
      </c>
    </row>
    <row r="232" spans="1:7" ht="20.100000000000001" customHeight="1">
      <c r="A232" s="19">
        <v>242</v>
      </c>
      <c r="B232" s="11" t="s">
        <v>326</v>
      </c>
      <c r="C232" s="10" t="s">
        <v>188</v>
      </c>
      <c r="D232" s="23">
        <v>1</v>
      </c>
      <c r="E232" s="38">
        <v>380</v>
      </c>
      <c r="F232" s="41">
        <v>285</v>
      </c>
      <c r="G232" s="23">
        <f t="shared" si="15"/>
        <v>285</v>
      </c>
    </row>
    <row r="233" spans="1:7" ht="20.100000000000001" customHeight="1">
      <c r="A233" s="19">
        <v>243</v>
      </c>
      <c r="B233" s="11" t="s">
        <v>163</v>
      </c>
      <c r="C233" s="10" t="s">
        <v>184</v>
      </c>
      <c r="D233" s="23">
        <v>1</v>
      </c>
      <c r="E233" s="38">
        <v>299</v>
      </c>
      <c r="F233" s="41">
        <v>220</v>
      </c>
      <c r="G233" s="23">
        <f t="shared" si="15"/>
        <v>220</v>
      </c>
    </row>
    <row r="234" spans="1:7" ht="20.100000000000001" customHeight="1">
      <c r="A234" s="19">
        <v>244</v>
      </c>
      <c r="B234" s="8" t="s">
        <v>164</v>
      </c>
      <c r="C234" s="9" t="s">
        <v>187</v>
      </c>
      <c r="D234" s="23">
        <v>1</v>
      </c>
      <c r="E234" s="38">
        <v>280</v>
      </c>
      <c r="F234" s="41">
        <v>210</v>
      </c>
      <c r="G234" s="23">
        <f t="shared" si="15"/>
        <v>210</v>
      </c>
    </row>
    <row r="235" spans="1:7" ht="20.100000000000001" customHeight="1">
      <c r="A235" s="19">
        <v>245</v>
      </c>
      <c r="B235" s="11" t="s">
        <v>211</v>
      </c>
      <c r="C235" s="10" t="s">
        <v>307</v>
      </c>
      <c r="D235" s="23">
        <v>1</v>
      </c>
      <c r="E235" s="38">
        <v>360</v>
      </c>
      <c r="F235" s="41">
        <v>270</v>
      </c>
      <c r="G235" s="23">
        <f t="shared" si="15"/>
        <v>270</v>
      </c>
    </row>
    <row r="236" spans="1:7" ht="20.100000000000001" customHeight="1">
      <c r="A236" s="19">
        <v>246</v>
      </c>
      <c r="B236" s="11" t="s">
        <v>165</v>
      </c>
      <c r="C236" s="10" t="s">
        <v>306</v>
      </c>
      <c r="D236" s="23">
        <v>1</v>
      </c>
      <c r="E236" s="38">
        <v>480</v>
      </c>
      <c r="F236" s="41">
        <v>455</v>
      </c>
      <c r="G236" s="23">
        <f t="shared" si="15"/>
        <v>455</v>
      </c>
    </row>
    <row r="237" spans="1:7" ht="20.100000000000001" customHeight="1">
      <c r="A237" s="19">
        <v>247</v>
      </c>
      <c r="B237" s="11" t="s">
        <v>166</v>
      </c>
      <c r="C237" s="10" t="s">
        <v>305</v>
      </c>
      <c r="D237" s="23">
        <v>1</v>
      </c>
      <c r="E237" s="38">
        <v>320</v>
      </c>
      <c r="F237" s="41">
        <v>240</v>
      </c>
      <c r="G237" s="23">
        <f t="shared" si="15"/>
        <v>240</v>
      </c>
    </row>
    <row r="238" spans="1:7" ht="20.100000000000001" customHeight="1">
      <c r="A238" s="19">
        <v>248</v>
      </c>
      <c r="B238" s="11" t="s">
        <v>379</v>
      </c>
      <c r="C238" s="10" t="s">
        <v>210</v>
      </c>
      <c r="D238" s="23">
        <v>1</v>
      </c>
      <c r="E238" s="38">
        <v>660</v>
      </c>
      <c r="F238" s="41">
        <v>485</v>
      </c>
      <c r="G238" s="23">
        <f t="shared" si="15"/>
        <v>485</v>
      </c>
    </row>
    <row r="239" spans="1:7" ht="20.100000000000001" customHeight="1">
      <c r="A239" s="25"/>
      <c r="B239" s="25"/>
      <c r="C239" s="19"/>
      <c r="D239" s="23"/>
      <c r="E239" s="105" t="s">
        <v>360</v>
      </c>
      <c r="F239" s="106"/>
      <c r="G239" s="23">
        <f>SUM(G5:G238)</f>
        <v>99360</v>
      </c>
    </row>
    <row r="240" spans="1:7">
      <c r="C240" s="7"/>
    </row>
    <row r="241" spans="2:2" ht="21">
      <c r="B241" s="37" t="s">
        <v>422</v>
      </c>
    </row>
    <row r="242" spans="2:2" ht="21">
      <c r="B242" s="37" t="s">
        <v>423</v>
      </c>
    </row>
    <row r="243" spans="2:2" ht="21">
      <c r="B243" s="37" t="s">
        <v>424</v>
      </c>
    </row>
    <row r="245" spans="2:2" ht="20.25">
      <c r="B245" s="36" t="s">
        <v>369</v>
      </c>
    </row>
    <row r="246" spans="2:2" ht="20.25">
      <c r="B246" s="36" t="s">
        <v>370</v>
      </c>
    </row>
    <row r="247" spans="2:2" ht="20.25">
      <c r="B247" s="36" t="s">
        <v>371</v>
      </c>
    </row>
    <row r="248" spans="2:2" ht="20.25">
      <c r="B248" s="36" t="s">
        <v>372</v>
      </c>
    </row>
  </sheetData>
  <mergeCells count="5">
    <mergeCell ref="A1:G1"/>
    <mergeCell ref="A2:B2"/>
    <mergeCell ref="D2:F2"/>
    <mergeCell ref="A3:G3"/>
    <mergeCell ref="E239:F239"/>
  </mergeCells>
  <phoneticPr fontId="21" type="noConversion"/>
  <hyperlinks>
    <hyperlink ref="C5" r:id="rId1" display="http://www.books.com.tw/web/sys_puballb/books/?pubid=gotop"/>
    <hyperlink ref="C109" r:id="rId2" display="http://www.books.com.tw/web/sys_puballb/books/?pubid=vf"/>
    <hyperlink ref="C122" r:id="rId3" display="http://www.books.com.tw/web/sys_puballb/books/?pubid=drsmart"/>
    <hyperlink ref="C132" r:id="rId4" display="http://www.books.com.tw/web/sys_puballb/books/?pubid=flagwood"/>
    <hyperlink ref="C156" r:id="rId5" display="http://www.books.com.tw/web/sys_puballb/books/?pubid=drmaster"/>
    <hyperlink ref="C157" r:id="rId6" display="javascript: location.href=SearchLink('%E6%99%A8%E6%98%9F      ','%E5%85%A8%E9%A4%A8%E6%90%9C%E5%B0%8B','bl');"/>
    <hyperlink ref="C158" r:id="rId7" display="javascript: location.href=SearchLink('%E7%A2%A9%E8%8B%B1      ','%E5%85%A8%E9%A4%A8%E6%90%9C%E5%B0%8B','bl');"/>
    <hyperlink ref="C159" r:id="rId8" display="javascript: location.href=SearchLink('%E5%A4%A7%E7%9F%B3%E5%9C%8B%E9%9A%9B  ','%E5%85%A8%E9%A4%A8%E6%90%9C%E5%B0%8B','bl');"/>
    <hyperlink ref="C160" r:id="rId9" display="javascript: location.href=SearchLink('%E6%96%87%E7%B6%93%E7%A4%BE    ','%E5%85%A8%E9%A4%A8%E6%90%9C%E5%B0%8B','bl');"/>
    <hyperlink ref="C161" r:id="rId10" display="javascript: location.href=SearchLink('%E7%A8%BB%E7%94%B0      ','%E5%85%A8%E9%A4%A8%E6%90%9C%E5%B0%8B','bl');"/>
    <hyperlink ref="C162" r:id="rId11" display="javascript: location.href=SearchLink('%E4%BA%94%E5%8D%97      ','%E5%85%A8%E9%A4%A8%E6%90%9C%E5%B0%8B','bl');"/>
    <hyperlink ref="C163" r:id="rId12" display="javascript: location.href=SearchLink('%E5%8F%B0%E7%81%A3%E6%9D%B1%E8%B2%A9  ','%E5%85%A8%E9%A4%A8%E6%90%9C%E5%B0%8B','bl');"/>
    <hyperlink ref="C164" r:id="rId13" display="javascript: location.href=SearchLink('%E4%B8%96%E8%8C%82      ','%E5%85%A8%E9%A4%A8%E6%90%9C%E5%B0%8B','bl');"/>
    <hyperlink ref="C165" r:id="rId14" display="javascript: location.href=SearchLink('%E7%A2%81%E5%B3%B0%E8%B3%87%E8%A8%8A  ','%E5%85%A8%E9%A4%A8%E6%90%9C%E5%B0%8B','bl');"/>
    <hyperlink ref="C166" r:id="rId15" display="javascript: location.href=SearchLink('%E7%A9%8D%E6%9C%A8      ','%E5%85%A8%E9%A4%A8%E6%90%9C%E5%B0%8B','bl');"/>
    <hyperlink ref="C167" r:id="rId16" display="javascript: location.href=SearchLink('%E4%B8%96%E8%8C%82      ','%E5%85%A8%E9%A4%A8%E6%90%9C%E5%B0%8B','bl');"/>
    <hyperlink ref="C168" r:id="rId17" display="javascript: location.href=SearchLink('%E6%A5%93%E6%A8%B9%E6%9E%97    ','%E5%85%A8%E9%A4%A8%E6%90%9C%E5%B0%8B','bl');"/>
    <hyperlink ref="C169" r:id="rId18" display="javascript: location.href=SearchLink('%E4%BA%BA%E4%BA%BA      ','%E5%85%A8%E9%A4%A8%E6%90%9C%E5%B0%8B','bl');"/>
    <hyperlink ref="C170" r:id="rId19" display="javascript: location.href=SearchLink('%E4%BA%BA%E4%BA%BA      ','%E5%85%A8%E9%A4%A8%E6%90%9C%E5%B0%8B','bl');"/>
    <hyperlink ref="C171" r:id="rId20" display="javascript: location.href=SearchLink('%E5%8F%B0%E7%A7%91%E5%A4%A7    ','%E5%85%A8%E9%A4%A8%E6%90%9C%E5%B0%8B','bl');"/>
    <hyperlink ref="C172" r:id="rId21" display="javascript: location.href=SearchLink('%E4%BA%94%E5%8D%97      ','%E5%85%A8%E9%A4%A8%E6%90%9C%E5%B0%8B','bl');"/>
    <hyperlink ref="C173" r:id="rId22" display="javascript: location.href=SearchLink('%E7%91%9E%E6%98%87%E6%96%87%E5%8C%96  ','%E5%85%A8%E9%A4%A8%E6%90%9C%E5%B0%8B','bl');"/>
    <hyperlink ref="C174" r:id="rId23" display="javascript: location.href=SearchLink('%E7%A8%BB%E7%94%B0      ','%E5%85%A8%E9%A4%A8%E6%90%9C%E5%B0%8B','bl');"/>
    <hyperlink ref="C175" r:id="rId24" display="javascript: location.href=SearchLink('%E7%91%9E%E6%98%87%E6%96%87%E5%8C%96  ','%E5%85%A8%E9%A4%A8%E6%90%9C%E5%B0%8B','bl');"/>
    <hyperlink ref="C176" r:id="rId25" display="javascript: location.href=SearchLink('%E7%A2%81%E5%B3%B0%E8%B3%87%E8%A8%8A  ','%E5%85%A8%E9%A4%A8%E6%90%9C%E5%B0%8B','bl');"/>
    <hyperlink ref="C177" r:id="rId26" display="javascript: location.href=SearchLink('%E4%B8%96%E8%8C%82      ','%E5%85%A8%E9%A4%A8%E6%90%9C%E5%B0%8B','bl');"/>
    <hyperlink ref="C178" r:id="rId27" display="javascript: location.href=SearchLink('%E4%B8%96%E8%8C%82      ','%E5%85%A8%E9%A4%A8%E6%90%9C%E5%B0%8B','bl');"/>
    <hyperlink ref="C179" r:id="rId28" display="http://www.books.com.tw/web/sys_puballb/books/?pubid=kaoli3"/>
    <hyperlink ref="C180" r:id="rId29" display="http://www.books.com.tw/web/sys_puballb/books/?pubid=morning"/>
    <hyperlink ref="C181" r:id="rId30" display="http://www.books.com.tw/web/sys_puballb/books/?pubid=chwa"/>
    <hyperlink ref="C182" r:id="rId31" display="http://www.books.com.tw/web/sys_puballb/books/?pubid=tiked"/>
    <hyperlink ref="C183" r:id="rId32" display="javascript: location.href=SearchLink('%E7%A9%8D%E6%9C%A8      ','%E5%85%A8%E9%A4%A8%E6%90%9C%E5%B0%8B','bl');"/>
    <hyperlink ref="C184" r:id="rId33" display="javascript: location.href=SearchLink('%E4%BA%94%E5%8D%97      ','%E5%85%A8%E9%A4%A8%E6%90%9C%E5%B0%8B','bl');"/>
    <hyperlink ref="C185" r:id="rId34" display="javascript: location.href=SearchLink('%E9%A6%A5%E6%9E%97%E6%96%87%E5%8C%96  ','%E5%85%A8%E9%A4%A8%E6%90%9C%E5%B0%8B','bl');"/>
    <hyperlink ref="C186" r:id="rId35" display="javascript: location.href=SearchLink('%E6%99%A8%E6%98%9F      ','%E5%85%A8%E9%A4%A8%E6%90%9C%E5%B0%8B','bl');"/>
    <hyperlink ref="C187" r:id="rId36" display="javascript: location.href=SearchLink('%E5%A4%A7%E9%83%BD%E6%9C%83    ','%E5%85%A8%E9%A4%A8%E6%90%9C%E5%B0%8B','bl');"/>
    <hyperlink ref="C188" r:id="rId37" display="javascript: location.href=SearchLink('%E7%B6%AD%E4%BB%96%E5%91%BD    ','%E5%85%A8%E9%A4%A8%E6%90%9C%E5%B0%8B','bl');"/>
    <hyperlink ref="C189" r:id="rId38" display="javascript: location.href=SearchLink('%E9%A6%A5%E6%9E%97%E6%96%87%E5%8C%96  ','%E5%85%A8%E9%A4%A8%E6%90%9C%E5%B0%8B','bl');"/>
    <hyperlink ref="C190" r:id="rId39" display="javascript: location.href=SearchLink('%E4%B8%96%E8%8C%82      ','%E5%85%A8%E9%A4%A8%E6%90%9C%E5%B0%8B','bl');"/>
    <hyperlink ref="C191" r:id="rId40" display="javascript: location.href=SearchLink('%E5%8F%B0%E7%A7%91%E5%A4%A7    ','%E5%85%A8%E9%A4%A8%E6%90%9C%E5%B0%8B','bl');"/>
    <hyperlink ref="C192" r:id="rId41" display="javascript: location.href=SearchLink('%E5%8F%B0%E7%A7%91%E5%A4%A7    ','%E5%85%A8%E9%A4%A8%E6%90%9C%E5%B0%8B','bl');"/>
    <hyperlink ref="B232" r:id="rId42" tooltip="手殘女都能征服的彩繪指甲全圖解：世界最著名美妝部落客教你自己在家做出頂級美甲(附DVD)" display="http://search.books.com.tw/redirect/move/key/%E7%BE%8E%E7%94%B2%E6%9B%B8/area/mid/item/0010690214/page/1/idx/6/cat/001/pdf/1"/>
    <hyperlink ref="B233" r:id="rId43" tooltip="花漾指繪美甲書" display="http://search.books.com.tw/redirect/move/key/%E7%BE%8E%E7%94%B2%E6%9B%B8/area/mid/item/0010401433/page/1/idx/5/cat/001/pdf/1"/>
    <hyperlink ref="B235" r:id="rId44" tooltip="超完美!日本人氣美甲圖鑑：最新光療指甲圖案634款" display="http://search.books.com.tw/redirect/move/key/%E7%BE%8E%E7%94%B2/area/mid/item/0010594467/page/1/idx/4/cat/001/pdf/1"/>
    <hyperlink ref="B236" r:id="rId45" tooltip="TNA 一級美甲師檢定(四版)" display="http://search.books.com.tw/redirect/move/key/%E7%BE%8E%E7%94%B2/area/mid/item/0010542349/page/1/idx/6/cat/001/pdf/1"/>
    <hyperlink ref="B237" r:id="rId46" tooltip="零基礎也OK!簡單學會的百變美甲術" display="http://search.books.com.tw/redirect/move/key/%E7%BE%8E%E7%94%B2/area/mid/item/0010656316/page/1/idx/8/cat/001/pdf/1"/>
    <hyperlink ref="B238" r:id="rId47" tooltip="實用美甲理論與應用：美甲檢定考的標準製作技法" display="http://search.books.com.tw/redirect/move/key/%E7%BE%8E%E7%94%B2/area/mid/item/0010650352/page/1/idx/12/cat/001/pdf/1"/>
    <hyperlink ref="C193" r:id="rId48" display="http://www.books.com.tw/web/sys_puballb/books/?pubid=hbigtree"/>
    <hyperlink ref="C194" r:id="rId49" display="http://www.books.com.tw/web/sys_puballb/books/?pubid=hbigtree"/>
    <hyperlink ref="C195" r:id="rId50" display="http://www.books.com.tw/web/sys_puballb/books/?pubid=myhouse"/>
    <hyperlink ref="C196" r:id="rId51" display="http://www.books.com.tw/web/sys_puballb/books/?pubid=hbigtree"/>
    <hyperlink ref="C197" r:id="rId52" display="http://www.books.com.tw/web/sys_puballb/books/?pubid=savage"/>
    <hyperlink ref="C198" r:id="rId53" display="http://www.books.com.tw/web/sys_puballb/books/?pubid=savage"/>
    <hyperlink ref="C199" r:id="rId54" display="http://www.books.com.tw/web/sys_puballb/books/?pubid=commonmaster"/>
    <hyperlink ref="C200" r:id="rId55" display="http://www.books.com.tw/web/sys_puballb/books/?pubid=acmebook"/>
    <hyperlink ref="C201" r:id="rId56" display="http://www.books.com.tw/web/sys_puballb/books/?pubid=myhouse"/>
    <hyperlink ref="C211" r:id="rId57" display="http://www.books.com.tw/web/sys_puballb/books/?pubid=elegant-boutique"/>
    <hyperlink ref="C212" r:id="rId58" display="http://www.books.com.tw/web/sys_puballb/books/?pubid=sanyuh"/>
    <hyperlink ref="C213" r:id="rId59" display="http://www.books.com.tw/web/sys_puballb/books/?pubid=elegant-boutique"/>
    <hyperlink ref="C214" r:id="rId60" display="http://www.books.com.tw/web/sys_puballb/books/?pubid=flagwood"/>
    <hyperlink ref="C215" r:id="rId61" display="http://www.books.com.tw/web/sys_puballb/books/?pubid=savage"/>
    <hyperlink ref="C216" r:id="rId62" display="http://www.books.com.tw/web/sys_puballb/books/?pubid=redbook"/>
    <hyperlink ref="C217" r:id="rId63" display="http://www.books.com.tw/web/sys_puballb/books/?pubid=redbook"/>
    <hyperlink ref="C218" r:id="rId64" display="http://www.books.com.tw/web/sys_puballb/books/?pubid=yifong"/>
    <hyperlink ref="C219" r:id="rId65" display="http://www.books.com.tw/web/sys_puballb/books/?pubid=foot"/>
    <hyperlink ref="C226" r:id="rId66" tooltip="朵琳出版整合行銷公司" display="http://search.books.com.tw/redirect/move/type/001/key/%E7%BE%8E%E7%94%B2/area/mid_publish/pubid/duolin/page/1/item/0010650352/idx/12/cat/001/pdf/1"/>
  </hyperlinks>
  <printOptions horizontalCentered="1"/>
  <pageMargins left="7.874015748031496E-2" right="7.874015748031496E-2" top="0.39370078740157483" bottom="0.35433070866141736" header="0.31496062992125984" footer="0.31496062992125984"/>
  <pageSetup paperSize="9" scale="99" orientation="portrait" r:id="rId67"/>
  <rowBreaks count="3" manualBreakCount="3">
    <brk id="125" max="16383" man="1"/>
    <brk id="167" max="6" man="1"/>
    <brk id="20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view="pageBreakPreview" topLeftCell="A19" zoomScaleNormal="100" zoomScaleSheetLayoutView="100" workbookViewId="0">
      <selection activeCell="B21" sqref="B21:G21"/>
    </sheetView>
  </sheetViews>
  <sheetFormatPr defaultRowHeight="16.5"/>
  <cols>
    <col min="1" max="1" width="5.125" style="1" customWidth="1"/>
    <col min="2" max="2" width="50.125" style="1" customWidth="1"/>
    <col min="3" max="3" width="12.5" style="1" customWidth="1"/>
    <col min="4" max="4" width="7" style="2" customWidth="1"/>
    <col min="5" max="5" width="9.375" style="2" customWidth="1"/>
    <col min="6" max="6" width="7.5" style="13" customWidth="1"/>
    <col min="7" max="7" width="8.5" style="7" customWidth="1"/>
  </cols>
  <sheetData>
    <row r="1" spans="1:7" ht="30.6" customHeight="1">
      <c r="A1" s="113" t="s">
        <v>429</v>
      </c>
      <c r="B1" s="114"/>
      <c r="C1" s="114"/>
      <c r="D1" s="114"/>
      <c r="E1" s="114"/>
      <c r="F1" s="114"/>
      <c r="G1" s="114"/>
    </row>
    <row r="2" spans="1:7" ht="20.100000000000001" customHeight="1">
      <c r="A2" s="3" t="s">
        <v>3</v>
      </c>
      <c r="B2" s="3" t="s">
        <v>296</v>
      </c>
      <c r="C2" s="4" t="s">
        <v>2</v>
      </c>
      <c r="D2" s="5" t="s">
        <v>31</v>
      </c>
      <c r="E2" s="5" t="s">
        <v>366</v>
      </c>
      <c r="F2" s="5" t="s">
        <v>367</v>
      </c>
      <c r="G2" s="17" t="s">
        <v>234</v>
      </c>
    </row>
    <row r="3" spans="1:7" ht="20.100000000000001" customHeight="1">
      <c r="A3" s="64">
        <v>7</v>
      </c>
      <c r="B3" s="65" t="s">
        <v>385</v>
      </c>
      <c r="C3" s="66" t="s">
        <v>1</v>
      </c>
      <c r="D3" s="38">
        <v>2</v>
      </c>
      <c r="E3" s="38">
        <v>380</v>
      </c>
      <c r="F3" s="38">
        <v>304</v>
      </c>
      <c r="G3" s="41">
        <f t="shared" ref="G3:G4" si="0">D3*F3</f>
        <v>608</v>
      </c>
    </row>
    <row r="4" spans="1:7" ht="20.100000000000001" customHeight="1">
      <c r="A4" s="64">
        <v>54</v>
      </c>
      <c r="B4" s="67" t="s">
        <v>36</v>
      </c>
      <c r="C4" s="6" t="s">
        <v>67</v>
      </c>
      <c r="D4" s="38">
        <v>1</v>
      </c>
      <c r="E4" s="39">
        <v>250</v>
      </c>
      <c r="F4" s="38">
        <f>[1]估價單!E94*0.75</f>
        <v>187.5</v>
      </c>
      <c r="G4" s="41">
        <f t="shared" si="0"/>
        <v>187.5</v>
      </c>
    </row>
    <row r="5" spans="1:7" ht="20.100000000000001" customHeight="1">
      <c r="A5" s="64">
        <v>92</v>
      </c>
      <c r="B5" s="67" t="s">
        <v>55</v>
      </c>
      <c r="C5" s="6" t="s">
        <v>67</v>
      </c>
      <c r="D5" s="38">
        <v>1</v>
      </c>
      <c r="E5" s="39">
        <v>250</v>
      </c>
      <c r="F5" s="38">
        <v>188</v>
      </c>
      <c r="G5" s="41">
        <f t="shared" ref="G5:G6" si="1">D5*F5</f>
        <v>188</v>
      </c>
    </row>
    <row r="6" spans="1:7" ht="20.100000000000001" customHeight="1">
      <c r="A6" s="64">
        <v>108</v>
      </c>
      <c r="B6" s="67" t="s">
        <v>389</v>
      </c>
      <c r="C6" s="6" t="s">
        <v>92</v>
      </c>
      <c r="D6" s="38">
        <v>1</v>
      </c>
      <c r="E6" s="39">
        <v>350</v>
      </c>
      <c r="F6" s="38">
        <v>263</v>
      </c>
      <c r="G6" s="41">
        <f t="shared" si="1"/>
        <v>263</v>
      </c>
    </row>
    <row r="7" spans="1:7" ht="20.100000000000001" customHeight="1">
      <c r="A7" s="64">
        <v>188</v>
      </c>
      <c r="B7" s="68" t="s">
        <v>388</v>
      </c>
      <c r="C7" s="69" t="s">
        <v>280</v>
      </c>
      <c r="D7" s="70">
        <v>1</v>
      </c>
      <c r="E7" s="38">
        <v>220</v>
      </c>
      <c r="F7" s="38">
        <f>E7*0.85</f>
        <v>187</v>
      </c>
      <c r="G7" s="41">
        <f t="shared" ref="G7" si="2">D7*F7</f>
        <v>187</v>
      </c>
    </row>
    <row r="8" spans="1:7" ht="20.100000000000001" customHeight="1">
      <c r="A8" s="64">
        <v>235</v>
      </c>
      <c r="B8" s="8" t="s">
        <v>312</v>
      </c>
      <c r="C8" s="10" t="s">
        <v>311</v>
      </c>
      <c r="D8" s="41">
        <v>1</v>
      </c>
      <c r="E8" s="38">
        <v>2400</v>
      </c>
      <c r="F8" s="41">
        <v>1670</v>
      </c>
      <c r="G8" s="41">
        <f t="shared" ref="G8:G9" si="3">D8*F8</f>
        <v>1670</v>
      </c>
    </row>
    <row r="9" spans="1:7" ht="20.100000000000001" customHeight="1">
      <c r="A9" s="64">
        <v>237</v>
      </c>
      <c r="B9" s="8" t="s">
        <v>327</v>
      </c>
      <c r="C9" s="9" t="s">
        <v>181</v>
      </c>
      <c r="D9" s="41">
        <v>1</v>
      </c>
      <c r="E9" s="38">
        <v>320</v>
      </c>
      <c r="F9" s="41">
        <v>240</v>
      </c>
      <c r="G9" s="41">
        <f t="shared" si="3"/>
        <v>240</v>
      </c>
    </row>
    <row r="10" spans="1:7" ht="20.100000000000001" customHeight="1">
      <c r="A10" s="71"/>
      <c r="B10" s="49"/>
      <c r="C10" s="50"/>
      <c r="D10" s="72"/>
      <c r="E10" s="107" t="s">
        <v>390</v>
      </c>
      <c r="F10" s="108"/>
      <c r="G10" s="72">
        <f>SUM(G3:G9)</f>
        <v>3343.5</v>
      </c>
    </row>
    <row r="11" spans="1:7" ht="20.100000000000001" customHeight="1">
      <c r="A11" s="53"/>
      <c r="B11" s="54"/>
      <c r="C11" s="55"/>
      <c r="D11" s="56"/>
      <c r="E11" s="57"/>
      <c r="F11" s="58"/>
      <c r="G11" s="56"/>
    </row>
    <row r="12" spans="1:7" ht="30" customHeight="1">
      <c r="A12" s="109" t="s">
        <v>430</v>
      </c>
      <c r="B12" s="110"/>
      <c r="C12" s="110"/>
      <c r="D12" s="110"/>
      <c r="E12" s="110"/>
      <c r="F12" s="110"/>
      <c r="G12" s="110"/>
    </row>
    <row r="13" spans="1:7" ht="20.100000000000001" customHeight="1">
      <c r="A13" s="3" t="s">
        <v>3</v>
      </c>
      <c r="B13" s="3" t="s">
        <v>296</v>
      </c>
      <c r="C13" s="4" t="s">
        <v>2</v>
      </c>
      <c r="D13" s="5" t="s">
        <v>31</v>
      </c>
      <c r="E13" s="5" t="s">
        <v>366</v>
      </c>
      <c r="F13" s="5" t="s">
        <v>367</v>
      </c>
      <c r="G13" s="17" t="s">
        <v>234</v>
      </c>
    </row>
    <row r="14" spans="1:7" ht="20.100000000000001" customHeight="1">
      <c r="A14" s="19">
        <v>7</v>
      </c>
      <c r="B14" s="59" t="s">
        <v>397</v>
      </c>
      <c r="C14" s="19" t="s">
        <v>398</v>
      </c>
      <c r="D14" s="23">
        <v>1</v>
      </c>
      <c r="E14" s="23">
        <v>320</v>
      </c>
      <c r="F14" s="22">
        <f t="shared" ref="F14:F16" si="4">E14*0.75</f>
        <v>240</v>
      </c>
      <c r="G14" s="22">
        <f t="shared" ref="G14:G16" si="5">F14</f>
        <v>240</v>
      </c>
    </row>
    <row r="15" spans="1:7" ht="20.100000000000001" customHeight="1">
      <c r="A15" s="19">
        <v>54</v>
      </c>
      <c r="B15" s="59" t="s">
        <v>395</v>
      </c>
      <c r="C15" s="19" t="s">
        <v>396</v>
      </c>
      <c r="D15" s="23">
        <v>1</v>
      </c>
      <c r="E15" s="23">
        <v>320</v>
      </c>
      <c r="F15" s="22">
        <f t="shared" si="4"/>
        <v>240</v>
      </c>
      <c r="G15" s="22">
        <f t="shared" si="5"/>
        <v>240</v>
      </c>
    </row>
    <row r="16" spans="1:7" ht="20.100000000000001" customHeight="1">
      <c r="A16" s="19">
        <v>92</v>
      </c>
      <c r="B16" s="59" t="s">
        <v>409</v>
      </c>
      <c r="C16" s="19" t="s">
        <v>410</v>
      </c>
      <c r="D16" s="23">
        <v>1</v>
      </c>
      <c r="E16" s="23">
        <v>280</v>
      </c>
      <c r="F16" s="22">
        <f t="shared" si="4"/>
        <v>210</v>
      </c>
      <c r="G16" s="22">
        <f t="shared" si="5"/>
        <v>210</v>
      </c>
    </row>
    <row r="17" spans="1:7" ht="20.100000000000001" customHeight="1">
      <c r="A17" s="19">
        <v>108</v>
      </c>
      <c r="B17" s="59" t="s">
        <v>402</v>
      </c>
      <c r="C17" s="19" t="s">
        <v>403</v>
      </c>
      <c r="D17" s="23">
        <v>1</v>
      </c>
      <c r="E17" s="23">
        <v>320</v>
      </c>
      <c r="F17" s="22">
        <f t="shared" ref="F17:F26" si="6">E17*0.75</f>
        <v>240</v>
      </c>
      <c r="G17" s="22">
        <f t="shared" ref="G17:G26" si="7">F17</f>
        <v>240</v>
      </c>
    </row>
    <row r="18" spans="1:7" ht="20.100000000000001" customHeight="1">
      <c r="A18" s="19">
        <v>164</v>
      </c>
      <c r="B18" s="59" t="s">
        <v>411</v>
      </c>
      <c r="C18" s="19" t="s">
        <v>412</v>
      </c>
      <c r="D18" s="23">
        <v>1</v>
      </c>
      <c r="E18" s="23">
        <v>599</v>
      </c>
      <c r="F18" s="22">
        <f t="shared" si="6"/>
        <v>449.25</v>
      </c>
      <c r="G18" s="22">
        <f t="shared" si="7"/>
        <v>449.25</v>
      </c>
    </row>
    <row r="19" spans="1:7" ht="20.100000000000001" customHeight="1">
      <c r="A19" s="19">
        <v>188</v>
      </c>
      <c r="B19" s="59" t="s">
        <v>425</v>
      </c>
      <c r="C19" s="19" t="s">
        <v>426</v>
      </c>
      <c r="D19" s="23">
        <v>1</v>
      </c>
      <c r="E19" s="23">
        <v>280</v>
      </c>
      <c r="F19" s="22">
        <f t="shared" si="6"/>
        <v>210</v>
      </c>
      <c r="G19" s="22">
        <f t="shared" si="7"/>
        <v>210</v>
      </c>
    </row>
    <row r="20" spans="1:7" ht="20.100000000000001" customHeight="1">
      <c r="A20" s="19">
        <v>235</v>
      </c>
      <c r="B20" s="59" t="s">
        <v>404</v>
      </c>
      <c r="C20" s="19" t="s">
        <v>399</v>
      </c>
      <c r="D20" s="23">
        <v>1</v>
      </c>
      <c r="E20" s="23">
        <v>399</v>
      </c>
      <c r="F20" s="22">
        <f t="shared" si="6"/>
        <v>299.25</v>
      </c>
      <c r="G20" s="22">
        <f t="shared" si="7"/>
        <v>299.25</v>
      </c>
    </row>
    <row r="21" spans="1:7" ht="20.100000000000001" customHeight="1">
      <c r="A21" s="19">
        <v>237</v>
      </c>
      <c r="B21" s="59" t="s">
        <v>427</v>
      </c>
      <c r="C21" s="19" t="s">
        <v>428</v>
      </c>
      <c r="D21" s="23">
        <v>1</v>
      </c>
      <c r="E21" s="23">
        <v>380</v>
      </c>
      <c r="F21" s="22">
        <f t="shared" si="6"/>
        <v>285</v>
      </c>
      <c r="G21" s="22">
        <f t="shared" si="7"/>
        <v>285</v>
      </c>
    </row>
    <row r="22" spans="1:7" ht="20.100000000000001" customHeight="1">
      <c r="A22" s="19">
        <v>249</v>
      </c>
      <c r="B22" s="59" t="s">
        <v>408</v>
      </c>
      <c r="C22" s="19" t="s">
        <v>407</v>
      </c>
      <c r="D22" s="23">
        <v>1</v>
      </c>
      <c r="E22" s="23">
        <v>260</v>
      </c>
      <c r="F22" s="22">
        <f t="shared" si="6"/>
        <v>195</v>
      </c>
      <c r="G22" s="22">
        <f t="shared" si="7"/>
        <v>195</v>
      </c>
    </row>
    <row r="23" spans="1:7" ht="20.100000000000001" customHeight="1">
      <c r="A23" s="19">
        <v>250</v>
      </c>
      <c r="B23" s="59" t="s">
        <v>431</v>
      </c>
      <c r="C23" s="19" t="s">
        <v>432</v>
      </c>
      <c r="D23" s="23">
        <v>1</v>
      </c>
      <c r="E23" s="23">
        <v>280</v>
      </c>
      <c r="F23" s="22">
        <f t="shared" si="6"/>
        <v>210</v>
      </c>
      <c r="G23" s="22">
        <f t="shared" si="7"/>
        <v>210</v>
      </c>
    </row>
    <row r="24" spans="1:7" ht="20.100000000000001" customHeight="1">
      <c r="A24" s="19">
        <v>251</v>
      </c>
      <c r="B24" s="59" t="s">
        <v>400</v>
      </c>
      <c r="C24" s="19" t="s">
        <v>401</v>
      </c>
      <c r="D24" s="23">
        <v>1</v>
      </c>
      <c r="E24" s="23">
        <v>360</v>
      </c>
      <c r="F24" s="22">
        <f t="shared" si="6"/>
        <v>270</v>
      </c>
      <c r="G24" s="22">
        <f t="shared" si="7"/>
        <v>270</v>
      </c>
    </row>
    <row r="25" spans="1:7" ht="20.100000000000001" customHeight="1">
      <c r="A25" s="19">
        <v>252</v>
      </c>
      <c r="B25" s="59" t="s">
        <v>405</v>
      </c>
      <c r="C25" s="19" t="s">
        <v>406</v>
      </c>
      <c r="D25" s="23">
        <v>1</v>
      </c>
      <c r="E25" s="23">
        <v>380</v>
      </c>
      <c r="F25" s="22">
        <f t="shared" si="6"/>
        <v>285</v>
      </c>
      <c r="G25" s="22">
        <f t="shared" si="7"/>
        <v>285</v>
      </c>
    </row>
    <row r="26" spans="1:7" ht="20.100000000000001" customHeight="1">
      <c r="A26" s="19">
        <v>253</v>
      </c>
      <c r="B26" s="59" t="s">
        <v>392</v>
      </c>
      <c r="C26" s="19" t="s">
        <v>393</v>
      </c>
      <c r="D26" s="23">
        <v>1</v>
      </c>
      <c r="E26" s="23">
        <v>350</v>
      </c>
      <c r="F26" s="22">
        <f t="shared" si="6"/>
        <v>262.5</v>
      </c>
      <c r="G26" s="22">
        <f t="shared" si="7"/>
        <v>262.5</v>
      </c>
    </row>
    <row r="27" spans="1:7" ht="20.100000000000001" customHeight="1">
      <c r="A27" s="53"/>
      <c r="B27" s="54"/>
      <c r="C27" s="55"/>
      <c r="D27" s="56"/>
      <c r="E27" s="107" t="s">
        <v>390</v>
      </c>
      <c r="F27" s="108"/>
      <c r="G27" s="56">
        <f>SUM(G14:G26)</f>
        <v>3396</v>
      </c>
    </row>
    <row r="28" spans="1:7" ht="20.100000000000001" customHeight="1">
      <c r="A28" s="53"/>
      <c r="B28" s="54"/>
      <c r="C28" s="55"/>
      <c r="D28" s="56"/>
      <c r="E28" s="57"/>
      <c r="F28" s="58"/>
      <c r="G28" s="56"/>
    </row>
    <row r="29" spans="1:7" ht="20.100000000000001" customHeight="1">
      <c r="A29" s="53"/>
      <c r="B29" s="54"/>
      <c r="C29" s="55"/>
      <c r="D29" s="56"/>
      <c r="E29" s="57"/>
      <c r="F29" s="58"/>
      <c r="G29" s="56"/>
    </row>
    <row r="30" spans="1:7" ht="20.100000000000001" customHeight="1">
      <c r="A30" s="53"/>
      <c r="B30" s="54"/>
      <c r="C30" s="55"/>
      <c r="D30" s="56"/>
      <c r="E30" s="57"/>
      <c r="F30" s="58"/>
      <c r="G30" s="56"/>
    </row>
    <row r="31" spans="1:7" ht="20.100000000000001" customHeight="1">
      <c r="A31" s="53"/>
      <c r="B31" s="54"/>
      <c r="C31" s="55"/>
      <c r="D31" s="56"/>
      <c r="E31" s="57"/>
      <c r="F31" s="58"/>
      <c r="G31" s="56"/>
    </row>
    <row r="32" spans="1:7" ht="20.100000000000001" customHeight="1">
      <c r="A32" s="53"/>
      <c r="B32" s="54"/>
      <c r="C32" s="55"/>
      <c r="D32" s="56"/>
      <c r="E32" s="57"/>
      <c r="F32" s="58"/>
      <c r="G32" s="56"/>
    </row>
    <row r="33" spans="1:7" ht="20.100000000000001" customHeight="1">
      <c r="A33" s="53"/>
      <c r="B33" s="54"/>
      <c r="C33" s="55"/>
      <c r="D33" s="56"/>
      <c r="E33" s="57"/>
      <c r="F33" s="58"/>
      <c r="G33" s="56"/>
    </row>
    <row r="34" spans="1:7" ht="20.100000000000001" customHeight="1">
      <c r="A34" s="53"/>
      <c r="B34" s="54"/>
      <c r="C34" s="55"/>
      <c r="D34" s="56"/>
      <c r="E34" s="57"/>
      <c r="F34" s="58"/>
      <c r="G34" s="56"/>
    </row>
    <row r="35" spans="1:7" ht="32.1" customHeight="1">
      <c r="A35" s="117" t="s">
        <v>419</v>
      </c>
      <c r="B35" s="118"/>
      <c r="C35" s="118"/>
      <c r="D35" s="118"/>
      <c r="E35" s="118"/>
      <c r="F35" s="118"/>
      <c r="G35" s="118"/>
    </row>
    <row r="36" spans="1:7" ht="20.100000000000001" customHeight="1">
      <c r="A36" s="42">
        <v>262</v>
      </c>
      <c r="B36" s="18" t="s">
        <v>352</v>
      </c>
      <c r="C36" s="42" t="s">
        <v>353</v>
      </c>
      <c r="D36" s="44">
        <v>20</v>
      </c>
      <c r="E36" s="40">
        <v>577.5</v>
      </c>
      <c r="F36" s="40">
        <v>125</v>
      </c>
      <c r="G36" s="44">
        <f t="shared" ref="G36:G41" si="8">D36*F36</f>
        <v>2500</v>
      </c>
    </row>
    <row r="37" spans="1:7" ht="20.100000000000001" customHeight="1">
      <c r="A37" s="19">
        <v>263</v>
      </c>
      <c r="B37" s="18" t="s">
        <v>355</v>
      </c>
      <c r="C37" s="19" t="s">
        <v>354</v>
      </c>
      <c r="D37" s="23">
        <v>30</v>
      </c>
      <c r="E37" s="40">
        <v>300</v>
      </c>
      <c r="F37" s="38">
        <v>125</v>
      </c>
      <c r="G37" s="23">
        <f t="shared" si="8"/>
        <v>3750</v>
      </c>
    </row>
    <row r="38" spans="1:7" ht="20.100000000000001" customHeight="1">
      <c r="A38" s="19">
        <v>264</v>
      </c>
      <c r="B38" s="18" t="s">
        <v>356</v>
      </c>
      <c r="C38" s="19" t="s">
        <v>359</v>
      </c>
      <c r="D38" s="23">
        <v>30</v>
      </c>
      <c r="E38" s="40">
        <v>280</v>
      </c>
      <c r="F38" s="38">
        <v>125</v>
      </c>
      <c r="G38" s="23">
        <f t="shared" si="8"/>
        <v>3750</v>
      </c>
    </row>
    <row r="39" spans="1:7" ht="20.100000000000001" customHeight="1">
      <c r="A39" s="19">
        <v>265</v>
      </c>
      <c r="B39" s="18" t="s">
        <v>357</v>
      </c>
      <c r="C39" s="19" t="s">
        <v>358</v>
      </c>
      <c r="D39" s="23">
        <v>30</v>
      </c>
      <c r="E39" s="40">
        <v>300</v>
      </c>
      <c r="F39" s="38">
        <v>125</v>
      </c>
      <c r="G39" s="23">
        <f t="shared" si="8"/>
        <v>3750</v>
      </c>
    </row>
    <row r="40" spans="1:7" ht="20.100000000000001" customHeight="1">
      <c r="A40" s="19">
        <v>266</v>
      </c>
      <c r="B40" s="18" t="s">
        <v>350</v>
      </c>
      <c r="C40" s="19" t="s">
        <v>349</v>
      </c>
      <c r="D40" s="23">
        <v>30</v>
      </c>
      <c r="E40" s="40">
        <v>250</v>
      </c>
      <c r="F40" s="38">
        <v>125</v>
      </c>
      <c r="G40" s="23">
        <f t="shared" si="8"/>
        <v>3750</v>
      </c>
    </row>
    <row r="41" spans="1:7" ht="20.100000000000001" customHeight="1">
      <c r="A41" s="19">
        <v>267</v>
      </c>
      <c r="B41" s="18" t="s">
        <v>351</v>
      </c>
      <c r="C41" s="19" t="s">
        <v>349</v>
      </c>
      <c r="D41" s="23">
        <v>30</v>
      </c>
      <c r="E41" s="40">
        <v>250</v>
      </c>
      <c r="F41" s="38">
        <v>130</v>
      </c>
      <c r="G41" s="23">
        <f t="shared" si="8"/>
        <v>3900</v>
      </c>
    </row>
    <row r="42" spans="1:7" ht="20.100000000000001" customHeight="1">
      <c r="A42" s="52"/>
      <c r="B42" s="52"/>
      <c r="C42" s="48"/>
      <c r="D42" s="51"/>
      <c r="E42" s="115" t="s">
        <v>360</v>
      </c>
      <c r="F42" s="116"/>
      <c r="G42" s="51">
        <f>SUM(G36:G41)</f>
        <v>21400</v>
      </c>
    </row>
    <row r="43" spans="1:7" s="2" customFormat="1" ht="14.25">
      <c r="A43" s="1"/>
      <c r="B43" s="1"/>
      <c r="C43" s="7"/>
      <c r="F43" s="13"/>
      <c r="G43" s="7"/>
    </row>
    <row r="44" spans="1:7" s="2" customFormat="1" ht="14.25">
      <c r="A44" s="1"/>
      <c r="B44" s="1"/>
      <c r="C44" s="7"/>
      <c r="F44" s="13"/>
      <c r="G44" s="7"/>
    </row>
    <row r="45" spans="1:7" ht="30">
      <c r="A45" s="109" t="s">
        <v>475</v>
      </c>
      <c r="B45" s="110"/>
      <c r="C45" s="110"/>
      <c r="D45" s="110"/>
      <c r="E45" s="110"/>
      <c r="F45" s="110"/>
      <c r="G45" s="110"/>
    </row>
    <row r="46" spans="1:7" ht="20.100000000000001" customHeight="1">
      <c r="A46" s="3" t="s">
        <v>3</v>
      </c>
      <c r="B46" s="3" t="s">
        <v>296</v>
      </c>
      <c r="C46" s="4" t="s">
        <v>2</v>
      </c>
      <c r="D46" s="5" t="s">
        <v>31</v>
      </c>
      <c r="E46" s="5" t="s">
        <v>366</v>
      </c>
      <c r="F46" s="5" t="s">
        <v>367</v>
      </c>
      <c r="G46" s="17" t="s">
        <v>234</v>
      </c>
    </row>
    <row r="47" spans="1:7" ht="20.100000000000001" customHeight="1">
      <c r="A47" s="3">
        <v>1</v>
      </c>
      <c r="B47" s="60" t="s">
        <v>413</v>
      </c>
      <c r="C47" s="60"/>
      <c r="D47" s="61"/>
      <c r="E47" s="61">
        <v>2000</v>
      </c>
      <c r="F47" s="5">
        <f>E47</f>
        <v>2000</v>
      </c>
      <c r="G47" s="5">
        <f>F47</f>
        <v>2000</v>
      </c>
    </row>
    <row r="48" spans="1:7" ht="20.100000000000001" customHeight="1">
      <c r="A48" s="3">
        <v>2</v>
      </c>
      <c r="B48" s="60" t="s">
        <v>414</v>
      </c>
      <c r="C48" s="60"/>
      <c r="D48" s="61"/>
      <c r="E48" s="61">
        <v>2000</v>
      </c>
      <c r="F48" s="5">
        <f t="shared" ref="F48:G54" si="9">E48</f>
        <v>2000</v>
      </c>
      <c r="G48" s="5">
        <f t="shared" si="9"/>
        <v>2000</v>
      </c>
    </row>
    <row r="49" spans="1:7" ht="20.100000000000001" customHeight="1">
      <c r="A49" s="3">
        <v>3</v>
      </c>
      <c r="B49" s="60" t="s">
        <v>415</v>
      </c>
      <c r="C49" s="60"/>
      <c r="D49" s="61"/>
      <c r="E49" s="61">
        <v>1400</v>
      </c>
      <c r="F49" s="5">
        <f t="shared" si="9"/>
        <v>1400</v>
      </c>
      <c r="G49" s="5">
        <f t="shared" si="9"/>
        <v>1400</v>
      </c>
    </row>
    <row r="50" spans="1:7" ht="20.100000000000001" customHeight="1">
      <c r="A50" s="3">
        <v>4</v>
      </c>
      <c r="B50" s="60" t="s">
        <v>416</v>
      </c>
      <c r="C50" s="60"/>
      <c r="D50" s="61"/>
      <c r="E50" s="61">
        <v>1980</v>
      </c>
      <c r="F50" s="5">
        <f t="shared" si="9"/>
        <v>1980</v>
      </c>
      <c r="G50" s="5">
        <f t="shared" si="9"/>
        <v>1980</v>
      </c>
    </row>
    <row r="51" spans="1:7" ht="20.100000000000001" customHeight="1">
      <c r="A51" s="3">
        <v>5</v>
      </c>
      <c r="B51" s="60" t="s">
        <v>418</v>
      </c>
      <c r="C51" s="60"/>
      <c r="D51" s="61"/>
      <c r="E51" s="61">
        <v>1800</v>
      </c>
      <c r="F51" s="5">
        <f t="shared" si="9"/>
        <v>1800</v>
      </c>
      <c r="G51" s="5">
        <f t="shared" si="9"/>
        <v>1800</v>
      </c>
    </row>
    <row r="52" spans="1:7" ht="20.100000000000001" customHeight="1">
      <c r="A52" s="3">
        <v>6</v>
      </c>
      <c r="B52" s="60" t="s">
        <v>417</v>
      </c>
      <c r="C52" s="60"/>
      <c r="D52" s="61"/>
      <c r="E52" s="61">
        <v>2280</v>
      </c>
      <c r="F52" s="5">
        <f t="shared" si="9"/>
        <v>2280</v>
      </c>
      <c r="G52" s="5">
        <f t="shared" si="9"/>
        <v>2280</v>
      </c>
    </row>
    <row r="53" spans="1:7" ht="20.100000000000001" customHeight="1">
      <c r="A53" s="3">
        <v>7</v>
      </c>
      <c r="B53" s="60" t="s">
        <v>473</v>
      </c>
      <c r="C53" s="60"/>
      <c r="D53" s="61"/>
      <c r="E53" s="61">
        <v>750</v>
      </c>
      <c r="F53" s="5">
        <f t="shared" si="9"/>
        <v>750</v>
      </c>
      <c r="G53" s="5">
        <f t="shared" si="9"/>
        <v>750</v>
      </c>
    </row>
    <row r="54" spans="1:7" ht="20.100000000000001" customHeight="1">
      <c r="A54" s="3">
        <v>8</v>
      </c>
      <c r="B54" s="60" t="s">
        <v>474</v>
      </c>
      <c r="C54" s="60"/>
      <c r="D54" s="61"/>
      <c r="E54" s="61">
        <v>3288</v>
      </c>
      <c r="F54" s="5">
        <f t="shared" si="9"/>
        <v>3288</v>
      </c>
      <c r="G54" s="5">
        <f t="shared" si="9"/>
        <v>3288</v>
      </c>
    </row>
    <row r="55" spans="1:7" ht="20.100000000000001" customHeight="1">
      <c r="E55" s="111" t="s">
        <v>360</v>
      </c>
      <c r="F55" s="112"/>
      <c r="G55" s="13">
        <f>SUM(G47:G54)</f>
        <v>15498</v>
      </c>
    </row>
    <row r="56" spans="1:7" ht="20.100000000000001" customHeight="1"/>
    <row r="57" spans="1:7" ht="20.100000000000001" customHeight="1"/>
    <row r="58" spans="1:7" ht="20.100000000000001" customHeight="1">
      <c r="B58" s="63"/>
    </row>
    <row r="59" spans="1:7" ht="20.100000000000001" customHeight="1"/>
    <row r="60" spans="1:7" ht="20.100000000000001" customHeight="1"/>
    <row r="61" spans="1:7" ht="20.100000000000001" customHeight="1"/>
    <row r="62" spans="1:7" ht="30" customHeight="1">
      <c r="A62" s="113" t="s">
        <v>462</v>
      </c>
      <c r="B62" s="114"/>
      <c r="C62" s="114"/>
      <c r="D62" s="114"/>
      <c r="E62" s="114"/>
      <c r="F62" s="114"/>
      <c r="G62" s="114"/>
    </row>
    <row r="63" spans="1:7" ht="20.100000000000001" customHeight="1">
      <c r="A63" s="3" t="s">
        <v>3</v>
      </c>
      <c r="B63" s="3" t="s">
        <v>296</v>
      </c>
      <c r="C63" s="4" t="s">
        <v>2</v>
      </c>
      <c r="D63" s="5" t="s">
        <v>31</v>
      </c>
      <c r="E63" s="5" t="s">
        <v>366</v>
      </c>
      <c r="F63" s="5" t="s">
        <v>367</v>
      </c>
      <c r="G63" s="17" t="s">
        <v>234</v>
      </c>
    </row>
    <row r="64" spans="1:7" ht="20.100000000000001" customHeight="1">
      <c r="A64" s="64">
        <v>7</v>
      </c>
      <c r="B64" s="65" t="s">
        <v>385</v>
      </c>
      <c r="C64" s="66" t="s">
        <v>1</v>
      </c>
      <c r="D64" s="38">
        <v>2</v>
      </c>
      <c r="E64" s="38">
        <v>380</v>
      </c>
      <c r="F64" s="38">
        <v>304</v>
      </c>
      <c r="G64" s="41">
        <f t="shared" ref="G64:G77" si="10">D64*F64</f>
        <v>608</v>
      </c>
    </row>
    <row r="65" spans="1:7" ht="20.100000000000001" customHeight="1">
      <c r="A65" s="64">
        <v>35</v>
      </c>
      <c r="B65" s="73" t="s">
        <v>17</v>
      </c>
      <c r="C65" s="74" t="s">
        <v>18</v>
      </c>
      <c r="D65" s="38">
        <v>2</v>
      </c>
      <c r="E65" s="38">
        <v>520</v>
      </c>
      <c r="F65" s="38">
        <f t="shared" ref="F65" si="11">E65*0.85</f>
        <v>442</v>
      </c>
      <c r="G65" s="41">
        <f t="shared" si="10"/>
        <v>884</v>
      </c>
    </row>
    <row r="66" spans="1:7" ht="20.100000000000001" customHeight="1">
      <c r="A66" s="64">
        <v>54</v>
      </c>
      <c r="B66" s="67" t="s">
        <v>36</v>
      </c>
      <c r="C66" s="6" t="s">
        <v>67</v>
      </c>
      <c r="D66" s="38">
        <v>1</v>
      </c>
      <c r="E66" s="39">
        <v>250</v>
      </c>
      <c r="F66" s="38">
        <v>188</v>
      </c>
      <c r="G66" s="41">
        <f t="shared" si="10"/>
        <v>188</v>
      </c>
    </row>
    <row r="67" spans="1:7" ht="20.100000000000001" customHeight="1">
      <c r="A67" s="64">
        <v>58</v>
      </c>
      <c r="B67" s="67" t="s">
        <v>380</v>
      </c>
      <c r="C67" s="70" t="s">
        <v>77</v>
      </c>
      <c r="D67" s="38">
        <v>1</v>
      </c>
      <c r="E67" s="39">
        <v>340</v>
      </c>
      <c r="F67" s="38">
        <v>255</v>
      </c>
      <c r="G67" s="41">
        <f>D67*F67</f>
        <v>255</v>
      </c>
    </row>
    <row r="68" spans="1:7" ht="20.100000000000001" customHeight="1">
      <c r="A68" s="64">
        <v>92</v>
      </c>
      <c r="B68" s="67" t="s">
        <v>55</v>
      </c>
      <c r="C68" s="6" t="s">
        <v>67</v>
      </c>
      <c r="D68" s="38">
        <v>1</v>
      </c>
      <c r="E68" s="39">
        <v>250</v>
      </c>
      <c r="F68" s="38">
        <v>188</v>
      </c>
      <c r="G68" s="41">
        <f t="shared" si="10"/>
        <v>188</v>
      </c>
    </row>
    <row r="69" spans="1:7" ht="20.100000000000001" customHeight="1">
      <c r="A69" s="64">
        <v>108</v>
      </c>
      <c r="B69" s="67" t="s">
        <v>389</v>
      </c>
      <c r="C69" s="6" t="s">
        <v>92</v>
      </c>
      <c r="D69" s="38">
        <v>1</v>
      </c>
      <c r="E69" s="39">
        <v>350</v>
      </c>
      <c r="F69" s="38">
        <v>263</v>
      </c>
      <c r="G69" s="41">
        <f t="shared" si="10"/>
        <v>263</v>
      </c>
    </row>
    <row r="70" spans="1:7" ht="20.100000000000001" customHeight="1">
      <c r="A70" s="64">
        <v>161</v>
      </c>
      <c r="B70" s="68" t="s">
        <v>238</v>
      </c>
      <c r="C70" s="69" t="s">
        <v>239</v>
      </c>
      <c r="D70" s="70">
        <v>2</v>
      </c>
      <c r="E70" s="38">
        <v>250</v>
      </c>
      <c r="F70" s="38">
        <f t="shared" ref="F70" si="12">E70*0.75</f>
        <v>187.5</v>
      </c>
      <c r="G70" s="41">
        <v>376</v>
      </c>
    </row>
    <row r="71" spans="1:7" ht="20.100000000000001" customHeight="1">
      <c r="A71" s="19">
        <v>164</v>
      </c>
      <c r="B71" s="30" t="s">
        <v>244</v>
      </c>
      <c r="C71" s="31" t="s">
        <v>245</v>
      </c>
      <c r="D71" s="28">
        <v>1</v>
      </c>
      <c r="E71" s="38">
        <v>420</v>
      </c>
      <c r="F71" s="38">
        <f>E71*0.85</f>
        <v>357</v>
      </c>
      <c r="G71" s="23">
        <f t="shared" ref="G71" si="13">D71*F71</f>
        <v>357</v>
      </c>
    </row>
    <row r="72" spans="1:7" ht="20.100000000000001" customHeight="1">
      <c r="A72" s="64">
        <v>188</v>
      </c>
      <c r="B72" s="68" t="s">
        <v>388</v>
      </c>
      <c r="C72" s="69" t="s">
        <v>280</v>
      </c>
      <c r="D72" s="70">
        <v>1</v>
      </c>
      <c r="E72" s="38">
        <v>220</v>
      </c>
      <c r="F72" s="38">
        <f>E72*0.85</f>
        <v>187</v>
      </c>
      <c r="G72" s="41">
        <f t="shared" si="10"/>
        <v>187</v>
      </c>
    </row>
    <row r="73" spans="1:7" ht="20.100000000000001" customHeight="1">
      <c r="A73" s="19">
        <v>197</v>
      </c>
      <c r="B73" s="30" t="s">
        <v>291</v>
      </c>
      <c r="C73" s="31" t="s">
        <v>263</v>
      </c>
      <c r="D73" s="28">
        <v>3</v>
      </c>
      <c r="E73" s="38">
        <v>350</v>
      </c>
      <c r="F73" s="38">
        <f t="shared" ref="F73" si="14">E73*0.83</f>
        <v>290.5</v>
      </c>
      <c r="G73" s="23">
        <v>873</v>
      </c>
    </row>
    <row r="74" spans="1:7" ht="20.100000000000001" customHeight="1">
      <c r="A74" s="64">
        <v>218</v>
      </c>
      <c r="B74" s="75" t="s">
        <v>328</v>
      </c>
      <c r="C74" s="76" t="s">
        <v>325</v>
      </c>
      <c r="D74" s="41">
        <v>1</v>
      </c>
      <c r="E74" s="38">
        <v>280</v>
      </c>
      <c r="F74" s="41">
        <f t="shared" ref="F74:F75" si="15">E74*0.75</f>
        <v>210</v>
      </c>
      <c r="G74" s="41">
        <f t="shared" ref="G74:G75" si="16">D74*F74</f>
        <v>210</v>
      </c>
    </row>
    <row r="75" spans="1:7" ht="20.100000000000001" customHeight="1">
      <c r="A75" s="64">
        <v>222</v>
      </c>
      <c r="B75" s="8" t="s">
        <v>321</v>
      </c>
      <c r="C75" s="76" t="s">
        <v>320</v>
      </c>
      <c r="D75" s="41">
        <v>1</v>
      </c>
      <c r="E75" s="38">
        <v>280</v>
      </c>
      <c r="F75" s="41">
        <f t="shared" si="15"/>
        <v>210</v>
      </c>
      <c r="G75" s="41">
        <f t="shared" si="16"/>
        <v>210</v>
      </c>
    </row>
    <row r="76" spans="1:7" ht="20.100000000000001" customHeight="1">
      <c r="A76" s="64">
        <v>235</v>
      </c>
      <c r="B76" s="8" t="s">
        <v>312</v>
      </c>
      <c r="C76" s="10" t="s">
        <v>311</v>
      </c>
      <c r="D76" s="41">
        <v>1</v>
      </c>
      <c r="E76" s="38">
        <v>2400</v>
      </c>
      <c r="F76" s="41">
        <v>1670</v>
      </c>
      <c r="G76" s="41">
        <f t="shared" si="10"/>
        <v>1670</v>
      </c>
    </row>
    <row r="77" spans="1:7" ht="20.100000000000001" customHeight="1">
      <c r="A77" s="64">
        <v>237</v>
      </c>
      <c r="B77" s="8" t="s">
        <v>327</v>
      </c>
      <c r="C77" s="9" t="s">
        <v>181</v>
      </c>
      <c r="D77" s="41">
        <v>1</v>
      </c>
      <c r="E77" s="38">
        <v>320</v>
      </c>
      <c r="F77" s="41">
        <v>240</v>
      </c>
      <c r="G77" s="41">
        <f t="shared" si="10"/>
        <v>240</v>
      </c>
    </row>
    <row r="78" spans="1:7">
      <c r="A78" s="71"/>
      <c r="B78" s="49"/>
      <c r="C78" s="50"/>
      <c r="D78" s="72"/>
      <c r="E78" s="107" t="s">
        <v>390</v>
      </c>
      <c r="F78" s="108"/>
      <c r="G78" s="72">
        <f>SUM(G64:G77)</f>
        <v>6509</v>
      </c>
    </row>
    <row r="81" spans="1:7" ht="20.25">
      <c r="B81" s="63" t="s">
        <v>463</v>
      </c>
    </row>
    <row r="82" spans="1:7" ht="20.25">
      <c r="B82" s="63" t="s">
        <v>464</v>
      </c>
    </row>
    <row r="85" spans="1:7" s="2" customFormat="1" ht="20.25">
      <c r="A85" s="1"/>
      <c r="B85" s="36" t="s">
        <v>369</v>
      </c>
      <c r="C85" s="1"/>
      <c r="F85" s="13"/>
      <c r="G85" s="7"/>
    </row>
    <row r="86" spans="1:7" s="2" customFormat="1" ht="20.25">
      <c r="A86" s="1"/>
      <c r="B86" s="36" t="s">
        <v>370</v>
      </c>
      <c r="C86" s="1"/>
      <c r="F86" s="13"/>
      <c r="G86" s="7"/>
    </row>
    <row r="87" spans="1:7" s="2" customFormat="1" ht="20.25">
      <c r="A87" s="1"/>
      <c r="B87" s="36" t="s">
        <v>371</v>
      </c>
      <c r="C87" s="1"/>
      <c r="F87" s="13"/>
      <c r="G87" s="7"/>
    </row>
    <row r="88" spans="1:7" s="2" customFormat="1" ht="20.25">
      <c r="A88" s="1"/>
      <c r="B88" s="36" t="s">
        <v>372</v>
      </c>
      <c r="C88" s="1"/>
      <c r="F88" s="13"/>
      <c r="G88" s="7"/>
    </row>
  </sheetData>
  <sortState ref="B31:G51">
    <sortCondition ref="C31:C51"/>
  </sortState>
  <mergeCells count="10">
    <mergeCell ref="E78:F78"/>
    <mergeCell ref="A45:G45"/>
    <mergeCell ref="E55:F55"/>
    <mergeCell ref="A1:G1"/>
    <mergeCell ref="E42:F42"/>
    <mergeCell ref="A35:G35"/>
    <mergeCell ref="E10:F10"/>
    <mergeCell ref="A12:G12"/>
    <mergeCell ref="E27:F27"/>
    <mergeCell ref="A62:G62"/>
  </mergeCells>
  <phoneticPr fontId="21" type="noConversion"/>
  <hyperlinks>
    <hyperlink ref="C7" r:id="rId1" display="javascript: location.href=SearchLink('%E4%B8%8A%E5%A5%87%E6%99%82%E4%BB%A3  ','%E5%85%A8%E9%A4%A8%E6%90%9C%E5%B0%8B','bl');"/>
    <hyperlink ref="C72" r:id="rId2" display="javascript: location.href=SearchLink('%E4%B8%8A%E5%A5%87%E6%99%82%E4%BB%A3  ','%E5%85%A8%E9%A4%A8%E6%90%9C%E5%B0%8B','bl');"/>
    <hyperlink ref="C70" r:id="rId3" display="javascript: location.href=SearchLink('%E8%85%B3%E3%84%9A%E6%96%87%E5%8C%96  ','%E5%85%A8%E9%A4%A8%E6%90%9C%E5%B0%8B','bl');"/>
    <hyperlink ref="C71" r:id="rId4" display="javascript: location.href=SearchLink('%E4%BD%B3%E9%AD%81      ','%E5%85%A8%E9%A4%A8%E6%90%9C%E5%B0%8B','bl');"/>
    <hyperlink ref="C73" r:id="rId5" display="javascript: location.href=SearchLink('%E5%8F%B0%E7%A7%91%E5%A4%A7    ','%E5%85%A8%E9%A4%A8%E6%90%9C%E5%B0%8B','bl');"/>
    <hyperlink ref="B74" r:id="rId6" tooltip="親手縫.一枚裁38款布提包&amp;布小物(附雙面原寸紙型乙張)" display="http://search.books.com.tw/redirect/move/key/%E6%89%8B%E5%B7%A5%E8%97%9D/area/mid/item/0010551070/page/3/idx/9/cat/001/pdf/1"/>
    <hyperlink ref="C74" r:id="rId7" display="http://www.books.com.tw/web/sys_puballb/books/?pubid=elegant-boutique"/>
    <hyperlink ref="C75" r:id="rId8" display="http://www.books.com.tw/web/sys_puballb/books/?pubid=huihung1"/>
  </hyperlinks>
  <printOptions horizontalCentered="1"/>
  <pageMargins left="7.874015748031496E-2" right="7.874015748031496E-2" top="0.39370078740157483" bottom="0.35433070866141736" header="0.31496062992125984" footer="0.31496062992125984"/>
  <pageSetup paperSize="9" scale="95" orientation="portrait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1"/>
  <sheetViews>
    <sheetView view="pageBreakPreview" zoomScaleNormal="100" zoomScaleSheetLayoutView="100" workbookViewId="0">
      <selection activeCell="H4" sqref="H4:H272"/>
    </sheetView>
  </sheetViews>
  <sheetFormatPr defaultRowHeight="16.5"/>
  <cols>
    <col min="1" max="1" width="4.625" style="1" customWidth="1"/>
    <col min="2" max="2" width="50.125" style="1" customWidth="1"/>
    <col min="3" max="3" width="12.375" style="1" customWidth="1"/>
    <col min="4" max="4" width="7" style="2" customWidth="1"/>
    <col min="5" max="5" width="7.5" style="2" customWidth="1"/>
    <col min="6" max="6" width="7.5" style="13" customWidth="1"/>
    <col min="7" max="7" width="8.5" style="7" customWidth="1"/>
    <col min="8" max="8" width="8.75" style="84"/>
  </cols>
  <sheetData>
    <row r="1" spans="1:8" ht="24.75" customHeight="1">
      <c r="A1" s="91" t="s">
        <v>364</v>
      </c>
      <c r="B1" s="91"/>
      <c r="C1" s="92"/>
      <c r="D1" s="92"/>
      <c r="E1" s="92"/>
      <c r="F1" s="92"/>
      <c r="G1" s="92"/>
    </row>
    <row r="2" spans="1:8" ht="33" customHeight="1">
      <c r="A2" s="93" t="s">
        <v>365</v>
      </c>
      <c r="B2" s="94"/>
      <c r="C2" s="46" t="s">
        <v>373</v>
      </c>
      <c r="D2" s="99" t="s">
        <v>363</v>
      </c>
      <c r="E2" s="99"/>
      <c r="F2" s="100"/>
    </row>
    <row r="3" spans="1:8" ht="22.5" customHeight="1">
      <c r="A3" s="101" t="s">
        <v>387</v>
      </c>
      <c r="B3" s="102"/>
      <c r="C3" s="102"/>
      <c r="D3" s="102"/>
      <c r="E3" s="102"/>
      <c r="F3" s="102"/>
      <c r="G3" s="102"/>
    </row>
    <row r="4" spans="1:8" ht="20.100000000000001" customHeight="1">
      <c r="A4" s="3" t="s">
        <v>3</v>
      </c>
      <c r="B4" s="3" t="s">
        <v>296</v>
      </c>
      <c r="C4" s="4" t="s">
        <v>2</v>
      </c>
      <c r="D4" s="5" t="s">
        <v>31</v>
      </c>
      <c r="E4" s="5" t="s">
        <v>366</v>
      </c>
      <c r="F4" s="5" t="s">
        <v>367</v>
      </c>
      <c r="G4" s="17" t="s">
        <v>234</v>
      </c>
      <c r="H4" s="81" t="s">
        <v>483</v>
      </c>
    </row>
    <row r="5" spans="1:8" ht="20.100000000000001" customHeight="1">
      <c r="A5" s="19">
        <v>1</v>
      </c>
      <c r="B5" s="20" t="s">
        <v>0</v>
      </c>
      <c r="C5" s="21" t="s">
        <v>1</v>
      </c>
      <c r="D5" s="22">
        <v>2</v>
      </c>
      <c r="E5" s="38">
        <v>380</v>
      </c>
      <c r="F5" s="38">
        <v>304</v>
      </c>
      <c r="G5" s="23">
        <f>D5*F5</f>
        <v>608</v>
      </c>
      <c r="H5" s="85" t="s">
        <v>484</v>
      </c>
    </row>
    <row r="6" spans="1:8" ht="20.100000000000001" customHeight="1">
      <c r="A6" s="19">
        <v>2</v>
      </c>
      <c r="B6" s="24" t="s">
        <v>332</v>
      </c>
      <c r="C6" s="21" t="s">
        <v>1</v>
      </c>
      <c r="D6" s="22">
        <v>2</v>
      </c>
      <c r="E6" s="38">
        <v>420</v>
      </c>
      <c r="F6" s="38">
        <v>336</v>
      </c>
      <c r="G6" s="23">
        <f t="shared" ref="G6:G69" si="0">D6*F6</f>
        <v>672</v>
      </c>
      <c r="H6" s="85" t="s">
        <v>484</v>
      </c>
    </row>
    <row r="7" spans="1:8" ht="20.100000000000001" customHeight="1">
      <c r="A7" s="19">
        <v>3</v>
      </c>
      <c r="B7" s="24" t="s">
        <v>330</v>
      </c>
      <c r="C7" s="21" t="s">
        <v>1</v>
      </c>
      <c r="D7" s="22">
        <v>2</v>
      </c>
      <c r="E7" s="38">
        <v>380</v>
      </c>
      <c r="F7" s="38">
        <v>304</v>
      </c>
      <c r="G7" s="23">
        <f t="shared" si="0"/>
        <v>608</v>
      </c>
      <c r="H7" s="85" t="s">
        <v>484</v>
      </c>
    </row>
    <row r="8" spans="1:8" ht="20.100000000000001" customHeight="1">
      <c r="A8" s="19">
        <v>4</v>
      </c>
      <c r="B8" s="20" t="s">
        <v>4</v>
      </c>
      <c r="C8" s="21" t="s">
        <v>1</v>
      </c>
      <c r="D8" s="22">
        <v>2</v>
      </c>
      <c r="E8" s="38">
        <v>420</v>
      </c>
      <c r="F8" s="38">
        <v>336</v>
      </c>
      <c r="G8" s="23">
        <f t="shared" si="0"/>
        <v>672</v>
      </c>
      <c r="H8" s="85" t="s">
        <v>484</v>
      </c>
    </row>
    <row r="9" spans="1:8" ht="20.100000000000001" customHeight="1">
      <c r="A9" s="19">
        <v>5</v>
      </c>
      <c r="B9" s="25" t="s">
        <v>383</v>
      </c>
      <c r="C9" s="21" t="s">
        <v>1</v>
      </c>
      <c r="D9" s="22">
        <v>2</v>
      </c>
      <c r="E9" s="38">
        <v>380</v>
      </c>
      <c r="F9" s="38">
        <v>304</v>
      </c>
      <c r="G9" s="23">
        <f t="shared" si="0"/>
        <v>608</v>
      </c>
      <c r="H9" s="85" t="s">
        <v>484</v>
      </c>
    </row>
    <row r="10" spans="1:8" ht="20.100000000000001" customHeight="1">
      <c r="A10" s="19">
        <v>6</v>
      </c>
      <c r="B10" s="25" t="s">
        <v>384</v>
      </c>
      <c r="C10" s="21" t="s">
        <v>1</v>
      </c>
      <c r="D10" s="22">
        <v>2</v>
      </c>
      <c r="E10" s="38">
        <v>320</v>
      </c>
      <c r="F10" s="38">
        <v>256</v>
      </c>
      <c r="G10" s="23">
        <f t="shared" si="0"/>
        <v>512</v>
      </c>
      <c r="H10" s="85" t="s">
        <v>484</v>
      </c>
    </row>
    <row r="11" spans="1:8" ht="20.100000000000001" customHeight="1">
      <c r="A11" s="19">
        <v>7</v>
      </c>
      <c r="B11" s="25" t="s">
        <v>385</v>
      </c>
      <c r="C11" s="21" t="s">
        <v>1</v>
      </c>
      <c r="D11" s="22">
        <v>2</v>
      </c>
      <c r="E11" s="38">
        <v>380</v>
      </c>
      <c r="F11" s="38">
        <v>304</v>
      </c>
      <c r="G11" s="23">
        <f t="shared" si="0"/>
        <v>608</v>
      </c>
      <c r="H11" s="85" t="s">
        <v>484</v>
      </c>
    </row>
    <row r="12" spans="1:8" ht="20.100000000000001" customHeight="1">
      <c r="A12" s="19">
        <v>8</v>
      </c>
      <c r="B12" s="20" t="s">
        <v>293</v>
      </c>
      <c r="C12" s="21" t="s">
        <v>1</v>
      </c>
      <c r="D12" s="22">
        <v>2</v>
      </c>
      <c r="E12" s="38">
        <v>450</v>
      </c>
      <c r="F12" s="38">
        <v>360</v>
      </c>
      <c r="G12" s="23">
        <f t="shared" si="0"/>
        <v>720</v>
      </c>
      <c r="H12" s="85" t="s">
        <v>484</v>
      </c>
    </row>
    <row r="13" spans="1:8" ht="20.100000000000001" customHeight="1">
      <c r="A13" s="19">
        <v>9</v>
      </c>
      <c r="B13" s="25" t="s">
        <v>5</v>
      </c>
      <c r="C13" s="21" t="s">
        <v>1</v>
      </c>
      <c r="D13" s="22">
        <v>2</v>
      </c>
      <c r="E13" s="38">
        <v>480</v>
      </c>
      <c r="F13" s="38">
        <v>384</v>
      </c>
      <c r="G13" s="23">
        <f t="shared" si="0"/>
        <v>768</v>
      </c>
      <c r="H13" s="85" t="s">
        <v>484</v>
      </c>
    </row>
    <row r="14" spans="1:8" ht="20.100000000000001" customHeight="1">
      <c r="A14" s="19">
        <v>10</v>
      </c>
      <c r="B14" s="25" t="s">
        <v>6</v>
      </c>
      <c r="C14" s="21" t="s">
        <v>1</v>
      </c>
      <c r="D14" s="22">
        <v>2</v>
      </c>
      <c r="E14" s="38">
        <v>580</v>
      </c>
      <c r="F14" s="38">
        <v>464</v>
      </c>
      <c r="G14" s="23">
        <f t="shared" si="0"/>
        <v>928</v>
      </c>
      <c r="H14" s="85" t="s">
        <v>484</v>
      </c>
    </row>
    <row r="15" spans="1:8" ht="20.100000000000001" customHeight="1">
      <c r="A15" s="19">
        <v>11</v>
      </c>
      <c r="B15" s="25" t="s">
        <v>7</v>
      </c>
      <c r="C15" s="21" t="s">
        <v>1</v>
      </c>
      <c r="D15" s="22">
        <v>2</v>
      </c>
      <c r="E15" s="38">
        <v>450</v>
      </c>
      <c r="F15" s="38">
        <v>360</v>
      </c>
      <c r="G15" s="23">
        <f t="shared" si="0"/>
        <v>720</v>
      </c>
      <c r="H15" s="85" t="s">
        <v>484</v>
      </c>
    </row>
    <row r="16" spans="1:8" ht="20.100000000000001" customHeight="1">
      <c r="A16" s="19">
        <v>12</v>
      </c>
      <c r="B16" s="20" t="s">
        <v>294</v>
      </c>
      <c r="C16" s="21" t="s">
        <v>1</v>
      </c>
      <c r="D16" s="22">
        <v>2</v>
      </c>
      <c r="E16" s="38">
        <v>380</v>
      </c>
      <c r="F16" s="38">
        <v>304</v>
      </c>
      <c r="G16" s="23">
        <f t="shared" si="0"/>
        <v>608</v>
      </c>
      <c r="H16" s="85" t="s">
        <v>484</v>
      </c>
    </row>
    <row r="17" spans="1:8" ht="20.100000000000001" customHeight="1">
      <c r="A17" s="19">
        <v>13</v>
      </c>
      <c r="B17" s="20" t="s">
        <v>295</v>
      </c>
      <c r="C17" s="21" t="s">
        <v>1</v>
      </c>
      <c r="D17" s="22">
        <v>2</v>
      </c>
      <c r="E17" s="38">
        <v>380</v>
      </c>
      <c r="F17" s="38">
        <v>304</v>
      </c>
      <c r="G17" s="23">
        <f t="shared" si="0"/>
        <v>608</v>
      </c>
      <c r="H17" s="85" t="s">
        <v>484</v>
      </c>
    </row>
    <row r="18" spans="1:8" ht="20.100000000000001" customHeight="1">
      <c r="A18" s="19">
        <v>14</v>
      </c>
      <c r="B18" s="20" t="s">
        <v>13</v>
      </c>
      <c r="C18" s="21" t="s">
        <v>1</v>
      </c>
      <c r="D18" s="22">
        <v>2</v>
      </c>
      <c r="E18" s="38">
        <v>480</v>
      </c>
      <c r="F18" s="38">
        <v>384</v>
      </c>
      <c r="G18" s="23">
        <f t="shared" si="0"/>
        <v>768</v>
      </c>
      <c r="H18" s="85" t="s">
        <v>484</v>
      </c>
    </row>
    <row r="19" spans="1:8" ht="20.100000000000001" customHeight="1">
      <c r="A19" s="19">
        <v>15</v>
      </c>
      <c r="B19" s="25" t="s">
        <v>14</v>
      </c>
      <c r="C19" s="21" t="s">
        <v>1</v>
      </c>
      <c r="D19" s="22">
        <v>2</v>
      </c>
      <c r="E19" s="38">
        <v>380</v>
      </c>
      <c r="F19" s="38">
        <v>304</v>
      </c>
      <c r="G19" s="23">
        <f t="shared" si="0"/>
        <v>608</v>
      </c>
      <c r="H19" s="85" t="s">
        <v>484</v>
      </c>
    </row>
    <row r="20" spans="1:8" ht="20.100000000000001" customHeight="1">
      <c r="A20" s="19">
        <v>16</v>
      </c>
      <c r="B20" s="25" t="s">
        <v>386</v>
      </c>
      <c r="C20" s="21" t="s">
        <v>1</v>
      </c>
      <c r="D20" s="22">
        <v>2</v>
      </c>
      <c r="E20" s="38">
        <v>450</v>
      </c>
      <c r="F20" s="38">
        <v>360</v>
      </c>
      <c r="G20" s="23">
        <f t="shared" si="0"/>
        <v>720</v>
      </c>
      <c r="H20" s="85" t="s">
        <v>484</v>
      </c>
    </row>
    <row r="21" spans="1:8" ht="20.100000000000001" customHeight="1">
      <c r="A21" s="19">
        <v>17</v>
      </c>
      <c r="B21" s="25" t="s">
        <v>32</v>
      </c>
      <c r="C21" s="21" t="s">
        <v>1</v>
      </c>
      <c r="D21" s="22">
        <v>2</v>
      </c>
      <c r="E21" s="38">
        <v>380</v>
      </c>
      <c r="F21" s="38">
        <f>E21*0.8</f>
        <v>304</v>
      </c>
      <c r="G21" s="23">
        <f t="shared" si="0"/>
        <v>608</v>
      </c>
      <c r="H21" s="85" t="s">
        <v>484</v>
      </c>
    </row>
    <row r="22" spans="1:8" ht="20.100000000000001" customHeight="1">
      <c r="A22" s="19">
        <v>18</v>
      </c>
      <c r="B22" s="25" t="s">
        <v>33</v>
      </c>
      <c r="C22" s="21" t="s">
        <v>1</v>
      </c>
      <c r="D22" s="22">
        <v>2</v>
      </c>
      <c r="E22" s="38">
        <v>299</v>
      </c>
      <c r="F22" s="38">
        <f>E22*0.8</f>
        <v>239.20000000000002</v>
      </c>
      <c r="G22" s="23">
        <f t="shared" si="0"/>
        <v>478.40000000000003</v>
      </c>
      <c r="H22" s="85" t="s">
        <v>484</v>
      </c>
    </row>
    <row r="23" spans="1:8" ht="20.100000000000001" customHeight="1">
      <c r="A23" s="19">
        <v>19</v>
      </c>
      <c r="B23" s="34" t="s">
        <v>19</v>
      </c>
      <c r="C23" s="21" t="s">
        <v>1</v>
      </c>
      <c r="D23" s="22">
        <v>2</v>
      </c>
      <c r="E23" s="38">
        <v>420</v>
      </c>
      <c r="F23" s="38">
        <f>E23*0.8</f>
        <v>336</v>
      </c>
      <c r="G23" s="23">
        <f t="shared" si="0"/>
        <v>672</v>
      </c>
      <c r="H23" s="85" t="s">
        <v>484</v>
      </c>
    </row>
    <row r="24" spans="1:8" ht="20.100000000000001" customHeight="1">
      <c r="A24" s="19">
        <v>20</v>
      </c>
      <c r="B24" s="25" t="s">
        <v>376</v>
      </c>
      <c r="C24" s="19" t="s">
        <v>16</v>
      </c>
      <c r="D24" s="22">
        <v>2</v>
      </c>
      <c r="E24" s="38">
        <v>420</v>
      </c>
      <c r="F24" s="38">
        <f>E24*0.83</f>
        <v>348.59999999999997</v>
      </c>
      <c r="G24" s="23">
        <v>698</v>
      </c>
      <c r="H24" s="85" t="s">
        <v>484</v>
      </c>
    </row>
    <row r="25" spans="1:8" ht="20.100000000000001" customHeight="1">
      <c r="A25" s="19">
        <v>21</v>
      </c>
      <c r="B25" s="26" t="s">
        <v>377</v>
      </c>
      <c r="C25" s="19" t="s">
        <v>16</v>
      </c>
      <c r="D25" s="22">
        <v>2</v>
      </c>
      <c r="E25" s="38">
        <v>480</v>
      </c>
      <c r="F25" s="38">
        <f t="shared" ref="F25:F35" si="1">E25*0.83</f>
        <v>398.4</v>
      </c>
      <c r="G25" s="23">
        <v>796</v>
      </c>
      <c r="H25" s="85" t="s">
        <v>484</v>
      </c>
    </row>
    <row r="26" spans="1:8" ht="20.100000000000001" customHeight="1">
      <c r="A26" s="19">
        <v>22</v>
      </c>
      <c r="B26" s="26" t="s">
        <v>22</v>
      </c>
      <c r="C26" s="19" t="s">
        <v>16</v>
      </c>
      <c r="D26" s="22">
        <v>2</v>
      </c>
      <c r="E26" s="38">
        <v>380</v>
      </c>
      <c r="F26" s="38">
        <f t="shared" si="1"/>
        <v>315.39999999999998</v>
      </c>
      <c r="G26" s="23">
        <v>630</v>
      </c>
      <c r="H26" s="85" t="s">
        <v>484</v>
      </c>
    </row>
    <row r="27" spans="1:8" ht="20.100000000000001" customHeight="1">
      <c r="A27" s="19">
        <v>23</v>
      </c>
      <c r="B27" s="26" t="s">
        <v>23</v>
      </c>
      <c r="C27" s="19" t="s">
        <v>16</v>
      </c>
      <c r="D27" s="22">
        <v>2</v>
      </c>
      <c r="E27" s="38">
        <v>490</v>
      </c>
      <c r="F27" s="38">
        <f t="shared" si="1"/>
        <v>406.7</v>
      </c>
      <c r="G27" s="23">
        <v>814</v>
      </c>
      <c r="H27" s="85" t="s">
        <v>484</v>
      </c>
    </row>
    <row r="28" spans="1:8" ht="20.100000000000001" customHeight="1">
      <c r="A28" s="19">
        <v>24</v>
      </c>
      <c r="B28" s="26" t="s">
        <v>24</v>
      </c>
      <c r="C28" s="19" t="s">
        <v>16</v>
      </c>
      <c r="D28" s="22">
        <v>2</v>
      </c>
      <c r="E28" s="38">
        <v>420</v>
      </c>
      <c r="F28" s="38">
        <f t="shared" si="1"/>
        <v>348.59999999999997</v>
      </c>
      <c r="G28" s="23">
        <v>698</v>
      </c>
      <c r="H28" s="85" t="s">
        <v>484</v>
      </c>
    </row>
    <row r="29" spans="1:8" ht="20.100000000000001" customHeight="1">
      <c r="A29" s="19">
        <v>25</v>
      </c>
      <c r="B29" s="25" t="s">
        <v>25</v>
      </c>
      <c r="C29" s="19" t="s">
        <v>16</v>
      </c>
      <c r="D29" s="22">
        <v>2</v>
      </c>
      <c r="E29" s="38">
        <v>420</v>
      </c>
      <c r="F29" s="38">
        <f t="shared" si="1"/>
        <v>348.59999999999997</v>
      </c>
      <c r="G29" s="23">
        <v>698</v>
      </c>
      <c r="H29" s="85" t="s">
        <v>484</v>
      </c>
    </row>
    <row r="30" spans="1:8" ht="20.100000000000001" customHeight="1">
      <c r="A30" s="19">
        <v>26</v>
      </c>
      <c r="B30" s="25" t="s">
        <v>26</v>
      </c>
      <c r="C30" s="19" t="s">
        <v>16</v>
      </c>
      <c r="D30" s="22">
        <v>2</v>
      </c>
      <c r="E30" s="38">
        <v>250</v>
      </c>
      <c r="F30" s="38">
        <f t="shared" si="1"/>
        <v>207.5</v>
      </c>
      <c r="G30" s="23">
        <v>416</v>
      </c>
      <c r="H30" s="85" t="s">
        <v>484</v>
      </c>
    </row>
    <row r="31" spans="1:8" ht="20.100000000000001" customHeight="1">
      <c r="A31" s="19">
        <v>27</v>
      </c>
      <c r="B31" s="25" t="s">
        <v>27</v>
      </c>
      <c r="C31" s="27" t="s">
        <v>16</v>
      </c>
      <c r="D31" s="22">
        <v>2</v>
      </c>
      <c r="E31" s="38">
        <v>480</v>
      </c>
      <c r="F31" s="38">
        <f t="shared" si="1"/>
        <v>398.4</v>
      </c>
      <c r="G31" s="23">
        <v>796</v>
      </c>
      <c r="H31" s="85" t="s">
        <v>484</v>
      </c>
    </row>
    <row r="32" spans="1:8" ht="20.100000000000001" customHeight="1">
      <c r="A32" s="19">
        <v>28</v>
      </c>
      <c r="B32" s="25" t="s">
        <v>28</v>
      </c>
      <c r="C32" s="27" t="s">
        <v>16</v>
      </c>
      <c r="D32" s="22">
        <v>2</v>
      </c>
      <c r="E32" s="38">
        <v>350</v>
      </c>
      <c r="F32" s="38">
        <f t="shared" si="1"/>
        <v>290.5</v>
      </c>
      <c r="G32" s="23">
        <v>582</v>
      </c>
      <c r="H32" s="85" t="s">
        <v>484</v>
      </c>
    </row>
    <row r="33" spans="1:8" ht="20.100000000000001" customHeight="1">
      <c r="A33" s="19">
        <v>29</v>
      </c>
      <c r="B33" s="25" t="s">
        <v>29</v>
      </c>
      <c r="C33" s="27" t="s">
        <v>16</v>
      </c>
      <c r="D33" s="22">
        <v>2</v>
      </c>
      <c r="E33" s="38">
        <v>450</v>
      </c>
      <c r="F33" s="38">
        <f t="shared" si="1"/>
        <v>373.5</v>
      </c>
      <c r="G33" s="23">
        <v>748</v>
      </c>
      <c r="H33" s="85" t="s">
        <v>484</v>
      </c>
    </row>
    <row r="34" spans="1:8" ht="20.100000000000001" customHeight="1">
      <c r="A34" s="19">
        <v>30</v>
      </c>
      <c r="B34" s="25" t="s">
        <v>30</v>
      </c>
      <c r="C34" s="27" t="s">
        <v>16</v>
      </c>
      <c r="D34" s="22">
        <v>2</v>
      </c>
      <c r="E34" s="38">
        <v>420</v>
      </c>
      <c r="F34" s="38">
        <f t="shared" si="1"/>
        <v>348.59999999999997</v>
      </c>
      <c r="G34" s="23">
        <v>698</v>
      </c>
      <c r="H34" s="85" t="s">
        <v>484</v>
      </c>
    </row>
    <row r="35" spans="1:8" ht="20.100000000000001" customHeight="1">
      <c r="A35" s="19">
        <v>31</v>
      </c>
      <c r="B35" s="20" t="s">
        <v>378</v>
      </c>
      <c r="C35" s="27" t="s">
        <v>16</v>
      </c>
      <c r="D35" s="22">
        <v>2</v>
      </c>
      <c r="E35" s="38">
        <v>450</v>
      </c>
      <c r="F35" s="38">
        <f t="shared" si="1"/>
        <v>373.5</v>
      </c>
      <c r="G35" s="23">
        <v>748</v>
      </c>
      <c r="H35" s="85" t="s">
        <v>484</v>
      </c>
    </row>
    <row r="36" spans="1:8" ht="20.100000000000001" customHeight="1">
      <c r="A36" s="19">
        <v>32</v>
      </c>
      <c r="B36" s="25" t="s">
        <v>20</v>
      </c>
      <c r="C36" s="27" t="s">
        <v>21</v>
      </c>
      <c r="D36" s="22">
        <v>2</v>
      </c>
      <c r="E36" s="38">
        <v>580</v>
      </c>
      <c r="F36" s="38">
        <f t="shared" ref="F36:F41" si="2">E36*0.85</f>
        <v>493</v>
      </c>
      <c r="G36" s="23">
        <f t="shared" si="0"/>
        <v>986</v>
      </c>
      <c r="H36" s="85" t="s">
        <v>484</v>
      </c>
    </row>
    <row r="37" spans="1:8" ht="20.100000000000001" customHeight="1">
      <c r="A37" s="19">
        <v>33</v>
      </c>
      <c r="B37" s="25" t="s">
        <v>9</v>
      </c>
      <c r="C37" s="21" t="s">
        <v>10</v>
      </c>
      <c r="D37" s="22">
        <v>2</v>
      </c>
      <c r="E37" s="38">
        <v>490</v>
      </c>
      <c r="F37" s="38">
        <f t="shared" si="2"/>
        <v>416.5</v>
      </c>
      <c r="G37" s="23">
        <v>834</v>
      </c>
      <c r="H37" s="85" t="s">
        <v>484</v>
      </c>
    </row>
    <row r="38" spans="1:8" ht="20.100000000000001" customHeight="1">
      <c r="A38" s="19">
        <v>34</v>
      </c>
      <c r="B38" s="47" t="s">
        <v>11</v>
      </c>
      <c r="C38" s="27" t="s">
        <v>12</v>
      </c>
      <c r="D38" s="22">
        <v>2</v>
      </c>
      <c r="E38" s="38">
        <v>580</v>
      </c>
      <c r="F38" s="38">
        <f t="shared" si="2"/>
        <v>493</v>
      </c>
      <c r="G38" s="23">
        <v>986</v>
      </c>
      <c r="H38" s="85" t="s">
        <v>484</v>
      </c>
    </row>
    <row r="39" spans="1:8" ht="20.100000000000001" customHeight="1">
      <c r="A39" s="19">
        <v>35</v>
      </c>
      <c r="B39" s="20" t="s">
        <v>17</v>
      </c>
      <c r="C39" s="27" t="s">
        <v>18</v>
      </c>
      <c r="D39" s="22">
        <v>2</v>
      </c>
      <c r="E39" s="38">
        <v>520</v>
      </c>
      <c r="F39" s="38">
        <f t="shared" si="2"/>
        <v>442</v>
      </c>
      <c r="G39" s="23">
        <f t="shared" si="0"/>
        <v>884</v>
      </c>
      <c r="H39" s="85" t="s">
        <v>484</v>
      </c>
    </row>
    <row r="40" spans="1:8" ht="20.100000000000001" customHeight="1">
      <c r="A40" s="19">
        <v>36</v>
      </c>
      <c r="B40" s="25" t="s">
        <v>381</v>
      </c>
      <c r="C40" s="21" t="s">
        <v>10</v>
      </c>
      <c r="D40" s="22">
        <v>2</v>
      </c>
      <c r="E40" s="38">
        <v>560</v>
      </c>
      <c r="F40" s="38">
        <f t="shared" si="2"/>
        <v>476</v>
      </c>
      <c r="G40" s="23">
        <f t="shared" si="0"/>
        <v>952</v>
      </c>
      <c r="H40" s="85" t="s">
        <v>484</v>
      </c>
    </row>
    <row r="41" spans="1:8" ht="20.100000000000001" customHeight="1">
      <c r="A41" s="19">
        <v>37</v>
      </c>
      <c r="B41" s="25" t="s">
        <v>34</v>
      </c>
      <c r="C41" s="27" t="s">
        <v>8</v>
      </c>
      <c r="D41" s="22">
        <v>2</v>
      </c>
      <c r="E41" s="38">
        <v>450</v>
      </c>
      <c r="F41" s="38">
        <f t="shared" si="2"/>
        <v>382.5</v>
      </c>
      <c r="G41" s="23">
        <v>766</v>
      </c>
      <c r="H41" s="85" t="s">
        <v>484</v>
      </c>
    </row>
    <row r="42" spans="1:8" ht="20.100000000000001" customHeight="1">
      <c r="A42" s="19">
        <v>38</v>
      </c>
      <c r="B42" s="26" t="s">
        <v>212</v>
      </c>
      <c r="C42" s="6" t="s">
        <v>68</v>
      </c>
      <c r="D42" s="22">
        <v>1</v>
      </c>
      <c r="E42" s="39">
        <v>540</v>
      </c>
      <c r="F42" s="38">
        <f>E42*0.75</f>
        <v>405</v>
      </c>
      <c r="G42" s="23">
        <f t="shared" si="0"/>
        <v>405</v>
      </c>
      <c r="H42" s="85" t="s">
        <v>482</v>
      </c>
    </row>
    <row r="43" spans="1:8" ht="20.100000000000001" customHeight="1">
      <c r="A43" s="19">
        <v>39</v>
      </c>
      <c r="B43" s="35" t="s">
        <v>297</v>
      </c>
      <c r="C43" s="6" t="s">
        <v>69</v>
      </c>
      <c r="D43" s="22">
        <v>1</v>
      </c>
      <c r="E43" s="39">
        <v>1500</v>
      </c>
      <c r="F43" s="38">
        <f t="shared" ref="F43:F55" si="3">E43*0.75</f>
        <v>1125</v>
      </c>
      <c r="G43" s="23">
        <f t="shared" si="0"/>
        <v>1125</v>
      </c>
      <c r="H43" s="85" t="s">
        <v>482</v>
      </c>
    </row>
    <row r="44" spans="1:8" ht="20.100000000000001" customHeight="1">
      <c r="A44" s="19">
        <v>40</v>
      </c>
      <c r="B44" s="26" t="s">
        <v>35</v>
      </c>
      <c r="C44" s="6" t="s">
        <v>70</v>
      </c>
      <c r="D44" s="22">
        <v>1</v>
      </c>
      <c r="E44" s="39">
        <v>380</v>
      </c>
      <c r="F44" s="38">
        <f t="shared" si="3"/>
        <v>285</v>
      </c>
      <c r="G44" s="23">
        <f t="shared" si="0"/>
        <v>285</v>
      </c>
      <c r="H44" s="85" t="s">
        <v>482</v>
      </c>
    </row>
    <row r="45" spans="1:8" ht="20.100000000000001" customHeight="1">
      <c r="A45" s="64">
        <v>41</v>
      </c>
      <c r="B45" s="67" t="s">
        <v>213</v>
      </c>
      <c r="C45" s="6" t="s">
        <v>71</v>
      </c>
      <c r="D45" s="38">
        <v>1</v>
      </c>
      <c r="E45" s="39">
        <v>580</v>
      </c>
      <c r="F45" s="38">
        <f t="shared" si="3"/>
        <v>435</v>
      </c>
      <c r="G45" s="77">
        <f t="shared" ref="G45:G59" si="4">F45</f>
        <v>435</v>
      </c>
      <c r="H45" s="85" t="s">
        <v>482</v>
      </c>
    </row>
    <row r="46" spans="1:8" ht="20.100000000000001" customHeight="1">
      <c r="A46" s="64">
        <v>42</v>
      </c>
      <c r="B46" s="67" t="s">
        <v>434</v>
      </c>
      <c r="C46" s="6" t="s">
        <v>72</v>
      </c>
      <c r="D46" s="38">
        <v>1</v>
      </c>
      <c r="E46" s="39">
        <v>480</v>
      </c>
      <c r="F46" s="38">
        <f t="shared" si="3"/>
        <v>360</v>
      </c>
      <c r="G46" s="77">
        <f t="shared" si="4"/>
        <v>360</v>
      </c>
      <c r="H46" s="85" t="s">
        <v>482</v>
      </c>
    </row>
    <row r="47" spans="1:8" ht="20.100000000000001" customHeight="1">
      <c r="A47" s="64">
        <v>43</v>
      </c>
      <c r="B47" s="67" t="s">
        <v>220</v>
      </c>
      <c r="C47" s="6" t="s">
        <v>435</v>
      </c>
      <c r="D47" s="38">
        <v>1</v>
      </c>
      <c r="E47" s="39">
        <v>380</v>
      </c>
      <c r="F47" s="38">
        <f t="shared" si="3"/>
        <v>285</v>
      </c>
      <c r="G47" s="77">
        <f t="shared" si="4"/>
        <v>285</v>
      </c>
      <c r="H47" s="85" t="s">
        <v>482</v>
      </c>
    </row>
    <row r="48" spans="1:8" ht="20.100000000000001" customHeight="1">
      <c r="A48" s="64">
        <v>44</v>
      </c>
      <c r="B48" s="67" t="s">
        <v>436</v>
      </c>
      <c r="C48" s="6" t="s">
        <v>72</v>
      </c>
      <c r="D48" s="38">
        <v>1</v>
      </c>
      <c r="E48" s="39">
        <v>380</v>
      </c>
      <c r="F48" s="38">
        <f t="shared" si="3"/>
        <v>285</v>
      </c>
      <c r="G48" s="77">
        <f t="shared" si="4"/>
        <v>285</v>
      </c>
      <c r="H48" s="85" t="s">
        <v>482</v>
      </c>
    </row>
    <row r="49" spans="1:8" ht="20.100000000000001" customHeight="1">
      <c r="A49" s="64">
        <v>45</v>
      </c>
      <c r="B49" s="67" t="s">
        <v>437</v>
      </c>
      <c r="C49" s="6" t="s">
        <v>438</v>
      </c>
      <c r="D49" s="38">
        <v>1</v>
      </c>
      <c r="E49" s="39">
        <v>380</v>
      </c>
      <c r="F49" s="38">
        <f t="shared" si="3"/>
        <v>285</v>
      </c>
      <c r="G49" s="77">
        <f t="shared" si="4"/>
        <v>285</v>
      </c>
      <c r="H49" s="85" t="s">
        <v>482</v>
      </c>
    </row>
    <row r="50" spans="1:8" ht="20.100000000000001" customHeight="1">
      <c r="A50" s="64">
        <v>46</v>
      </c>
      <c r="B50" s="67" t="s">
        <v>439</v>
      </c>
      <c r="C50" s="6" t="s">
        <v>440</v>
      </c>
      <c r="D50" s="38">
        <v>1</v>
      </c>
      <c r="E50" s="39">
        <v>420</v>
      </c>
      <c r="F50" s="38">
        <f t="shared" si="3"/>
        <v>315</v>
      </c>
      <c r="G50" s="77">
        <f t="shared" si="4"/>
        <v>315</v>
      </c>
      <c r="H50" s="85" t="s">
        <v>482</v>
      </c>
    </row>
    <row r="51" spans="1:8" ht="20.100000000000001" customHeight="1">
      <c r="A51" s="64">
        <v>47</v>
      </c>
      <c r="B51" s="67" t="s">
        <v>441</v>
      </c>
      <c r="C51" s="6" t="s">
        <v>72</v>
      </c>
      <c r="D51" s="38">
        <v>1</v>
      </c>
      <c r="E51" s="39">
        <v>380</v>
      </c>
      <c r="F51" s="38">
        <f t="shared" si="3"/>
        <v>285</v>
      </c>
      <c r="G51" s="77">
        <f t="shared" si="4"/>
        <v>285</v>
      </c>
      <c r="H51" s="85" t="s">
        <v>482</v>
      </c>
    </row>
    <row r="52" spans="1:8" ht="20.100000000000001" customHeight="1">
      <c r="A52" s="64">
        <v>48</v>
      </c>
      <c r="B52" s="67" t="s">
        <v>442</v>
      </c>
      <c r="C52" s="6" t="s">
        <v>443</v>
      </c>
      <c r="D52" s="38">
        <v>1</v>
      </c>
      <c r="E52" s="39">
        <v>450</v>
      </c>
      <c r="F52" s="38">
        <f t="shared" si="3"/>
        <v>337.5</v>
      </c>
      <c r="G52" s="77">
        <f t="shared" si="4"/>
        <v>337.5</v>
      </c>
      <c r="H52" s="85" t="s">
        <v>482</v>
      </c>
    </row>
    <row r="53" spans="1:8" ht="20.100000000000001" customHeight="1">
      <c r="A53" s="64">
        <v>49</v>
      </c>
      <c r="B53" s="67" t="s">
        <v>444</v>
      </c>
      <c r="C53" s="6" t="s">
        <v>72</v>
      </c>
      <c r="D53" s="38">
        <v>1</v>
      </c>
      <c r="E53" s="39">
        <v>380</v>
      </c>
      <c r="F53" s="38">
        <f t="shared" si="3"/>
        <v>285</v>
      </c>
      <c r="G53" s="77">
        <f t="shared" si="4"/>
        <v>285</v>
      </c>
      <c r="H53" s="85" t="s">
        <v>482</v>
      </c>
    </row>
    <row r="54" spans="1:8" ht="20.100000000000001" customHeight="1">
      <c r="A54" s="64">
        <v>50</v>
      </c>
      <c r="B54" s="67" t="s">
        <v>445</v>
      </c>
      <c r="C54" s="6" t="s">
        <v>73</v>
      </c>
      <c r="D54" s="38">
        <v>1</v>
      </c>
      <c r="E54" s="39">
        <v>650</v>
      </c>
      <c r="F54" s="38">
        <f t="shared" si="3"/>
        <v>487.5</v>
      </c>
      <c r="G54" s="77">
        <f t="shared" si="4"/>
        <v>487.5</v>
      </c>
      <c r="H54" s="85" t="s">
        <v>482</v>
      </c>
    </row>
    <row r="55" spans="1:8" ht="20.100000000000001" customHeight="1">
      <c r="A55" s="64">
        <v>51</v>
      </c>
      <c r="B55" s="67" t="s">
        <v>446</v>
      </c>
      <c r="C55" s="70" t="s">
        <v>447</v>
      </c>
      <c r="D55" s="38">
        <v>1</v>
      </c>
      <c r="E55" s="39">
        <v>1100</v>
      </c>
      <c r="F55" s="38">
        <f t="shared" si="3"/>
        <v>825</v>
      </c>
      <c r="G55" s="77">
        <f t="shared" si="4"/>
        <v>825</v>
      </c>
      <c r="H55" s="85" t="s">
        <v>482</v>
      </c>
    </row>
    <row r="56" spans="1:8" ht="20.100000000000001" customHeight="1">
      <c r="A56" s="64">
        <v>52</v>
      </c>
      <c r="B56" s="67" t="s">
        <v>448</v>
      </c>
      <c r="C56" s="6" t="s">
        <v>74</v>
      </c>
      <c r="D56" s="38">
        <v>1</v>
      </c>
      <c r="E56" s="39">
        <v>380</v>
      </c>
      <c r="F56" s="38">
        <v>285</v>
      </c>
      <c r="G56" s="77">
        <f t="shared" si="4"/>
        <v>285</v>
      </c>
      <c r="H56" s="85" t="s">
        <v>482</v>
      </c>
    </row>
    <row r="57" spans="1:8" ht="20.100000000000001" customHeight="1">
      <c r="A57" s="64">
        <v>53</v>
      </c>
      <c r="B57" s="67" t="s">
        <v>449</v>
      </c>
      <c r="C57" s="6" t="s">
        <v>75</v>
      </c>
      <c r="D57" s="38">
        <v>1</v>
      </c>
      <c r="E57" s="39">
        <v>360</v>
      </c>
      <c r="F57" s="38">
        <f>[1]估價單!E94*0.75</f>
        <v>187.5</v>
      </c>
      <c r="G57" s="77">
        <f t="shared" si="4"/>
        <v>187.5</v>
      </c>
      <c r="H57" s="85" t="s">
        <v>482</v>
      </c>
    </row>
    <row r="58" spans="1:8" ht="20.100000000000001" customHeight="1">
      <c r="A58" s="64">
        <v>54</v>
      </c>
      <c r="B58" s="67" t="s">
        <v>36</v>
      </c>
      <c r="C58" s="6" t="s">
        <v>67</v>
      </c>
      <c r="D58" s="38">
        <v>1</v>
      </c>
      <c r="E58" s="39">
        <v>250</v>
      </c>
      <c r="F58" s="38">
        <f>[1]估價單!E95*0.75</f>
        <v>187.5</v>
      </c>
      <c r="G58" s="77">
        <f t="shared" si="4"/>
        <v>187.5</v>
      </c>
      <c r="H58" s="85" t="s">
        <v>482</v>
      </c>
    </row>
    <row r="59" spans="1:8" ht="20.100000000000001" customHeight="1">
      <c r="A59" s="64">
        <v>55</v>
      </c>
      <c r="B59" s="67" t="s">
        <v>37</v>
      </c>
      <c r="C59" s="6" t="s">
        <v>67</v>
      </c>
      <c r="D59" s="38">
        <v>1</v>
      </c>
      <c r="E59" s="39">
        <v>150</v>
      </c>
      <c r="F59" s="38">
        <v>113</v>
      </c>
      <c r="G59" s="77">
        <f t="shared" si="4"/>
        <v>113</v>
      </c>
      <c r="H59" s="85" t="s">
        <v>482</v>
      </c>
    </row>
    <row r="60" spans="1:8" ht="20.100000000000001" customHeight="1">
      <c r="A60" s="19">
        <v>56</v>
      </c>
      <c r="B60" s="26" t="s">
        <v>38</v>
      </c>
      <c r="C60" s="6" t="s">
        <v>76</v>
      </c>
      <c r="D60" s="22">
        <v>1</v>
      </c>
      <c r="E60" s="39">
        <v>280</v>
      </c>
      <c r="F60" s="38">
        <v>210</v>
      </c>
      <c r="G60" s="23">
        <f t="shared" si="0"/>
        <v>210</v>
      </c>
      <c r="H60" s="85" t="s">
        <v>482</v>
      </c>
    </row>
    <row r="61" spans="1:8" ht="20.100000000000001" customHeight="1">
      <c r="A61" s="19">
        <v>57</v>
      </c>
      <c r="B61" s="26" t="s">
        <v>39</v>
      </c>
      <c r="C61" s="6" t="s">
        <v>215</v>
      </c>
      <c r="D61" s="22">
        <v>1</v>
      </c>
      <c r="E61" s="39">
        <v>350</v>
      </c>
      <c r="F61" s="38">
        <v>263</v>
      </c>
      <c r="G61" s="23">
        <f t="shared" si="0"/>
        <v>263</v>
      </c>
      <c r="H61" s="85" t="s">
        <v>482</v>
      </c>
    </row>
    <row r="62" spans="1:8" ht="20.100000000000001" customHeight="1">
      <c r="A62" s="19">
        <v>58</v>
      </c>
      <c r="B62" s="26" t="s">
        <v>380</v>
      </c>
      <c r="C62" s="28" t="s">
        <v>77</v>
      </c>
      <c r="D62" s="22">
        <v>1</v>
      </c>
      <c r="E62" s="39">
        <v>340</v>
      </c>
      <c r="F62" s="38">
        <v>255</v>
      </c>
      <c r="G62" s="23">
        <f t="shared" si="0"/>
        <v>255</v>
      </c>
      <c r="H62" s="85" t="s">
        <v>482</v>
      </c>
    </row>
    <row r="63" spans="1:8" ht="20.100000000000001" customHeight="1">
      <c r="A63" s="19">
        <v>59</v>
      </c>
      <c r="B63" s="26" t="s">
        <v>40</v>
      </c>
      <c r="C63" s="6" t="s">
        <v>78</v>
      </c>
      <c r="D63" s="22">
        <v>1</v>
      </c>
      <c r="E63" s="39">
        <v>350</v>
      </c>
      <c r="F63" s="38">
        <v>263</v>
      </c>
      <c r="G63" s="23">
        <f t="shared" si="0"/>
        <v>263</v>
      </c>
      <c r="H63" s="85" t="s">
        <v>482</v>
      </c>
    </row>
    <row r="64" spans="1:8" ht="20.100000000000001" customHeight="1">
      <c r="A64" s="19">
        <v>60</v>
      </c>
      <c r="B64" s="26" t="s">
        <v>41</v>
      </c>
      <c r="C64" s="6" t="s">
        <v>67</v>
      </c>
      <c r="D64" s="22">
        <v>1</v>
      </c>
      <c r="E64" s="39">
        <v>125</v>
      </c>
      <c r="F64" s="38">
        <v>94</v>
      </c>
      <c r="G64" s="23">
        <f t="shared" si="0"/>
        <v>94</v>
      </c>
      <c r="H64" s="85" t="s">
        <v>482</v>
      </c>
    </row>
    <row r="65" spans="1:8" ht="20.100000000000001" customHeight="1">
      <c r="A65" s="19">
        <v>61</v>
      </c>
      <c r="B65" s="26" t="s">
        <v>42</v>
      </c>
      <c r="C65" s="6" t="s">
        <v>67</v>
      </c>
      <c r="D65" s="22">
        <v>1</v>
      </c>
      <c r="E65" s="39">
        <v>250</v>
      </c>
      <c r="F65" s="38">
        <v>188</v>
      </c>
      <c r="G65" s="23">
        <f t="shared" si="0"/>
        <v>188</v>
      </c>
      <c r="H65" s="85" t="s">
        <v>482</v>
      </c>
    </row>
    <row r="66" spans="1:8" ht="20.100000000000001" customHeight="1">
      <c r="A66" s="19">
        <v>62</v>
      </c>
      <c r="B66" s="26" t="s">
        <v>43</v>
      </c>
      <c r="C66" s="6" t="s">
        <v>67</v>
      </c>
      <c r="D66" s="22">
        <v>1</v>
      </c>
      <c r="E66" s="39">
        <v>250</v>
      </c>
      <c r="F66" s="38">
        <v>188</v>
      </c>
      <c r="G66" s="23">
        <f t="shared" si="0"/>
        <v>188</v>
      </c>
      <c r="H66" s="85" t="s">
        <v>482</v>
      </c>
    </row>
    <row r="67" spans="1:8" ht="20.100000000000001" customHeight="1">
      <c r="A67" s="19">
        <v>63</v>
      </c>
      <c r="B67" s="26" t="s">
        <v>37</v>
      </c>
      <c r="C67" s="6" t="s">
        <v>67</v>
      </c>
      <c r="D67" s="22">
        <v>1</v>
      </c>
      <c r="E67" s="39">
        <v>150</v>
      </c>
      <c r="F67" s="38">
        <v>113</v>
      </c>
      <c r="G67" s="23">
        <f t="shared" si="0"/>
        <v>113</v>
      </c>
      <c r="H67" s="85" t="s">
        <v>482</v>
      </c>
    </row>
    <row r="68" spans="1:8" ht="20.100000000000001" customHeight="1">
      <c r="A68" s="19">
        <v>64</v>
      </c>
      <c r="B68" s="26" t="s">
        <v>44</v>
      </c>
      <c r="C68" s="6" t="s">
        <v>79</v>
      </c>
      <c r="D68" s="22">
        <v>1</v>
      </c>
      <c r="E68" s="39">
        <v>120</v>
      </c>
      <c r="F68" s="38">
        <v>90</v>
      </c>
      <c r="G68" s="23">
        <f t="shared" si="0"/>
        <v>90</v>
      </c>
      <c r="H68" s="85" t="s">
        <v>482</v>
      </c>
    </row>
    <row r="69" spans="1:8" ht="20.100000000000001" customHeight="1">
      <c r="A69" s="19">
        <v>65</v>
      </c>
      <c r="B69" s="26" t="s">
        <v>45</v>
      </c>
      <c r="C69" s="6" t="s">
        <v>216</v>
      </c>
      <c r="D69" s="22">
        <v>1</v>
      </c>
      <c r="E69" s="39">
        <v>399</v>
      </c>
      <c r="F69" s="38">
        <v>299</v>
      </c>
      <c r="G69" s="23">
        <f t="shared" si="0"/>
        <v>299</v>
      </c>
      <c r="H69" s="85" t="s">
        <v>482</v>
      </c>
    </row>
    <row r="70" spans="1:8" ht="20.100000000000001" customHeight="1">
      <c r="A70" s="19">
        <v>66</v>
      </c>
      <c r="B70" s="26" t="s">
        <v>46</v>
      </c>
      <c r="C70" s="6" t="s">
        <v>72</v>
      </c>
      <c r="D70" s="22">
        <v>1</v>
      </c>
      <c r="E70" s="39">
        <v>550</v>
      </c>
      <c r="F70" s="38">
        <v>413</v>
      </c>
      <c r="G70" s="23">
        <f t="shared" ref="G70:G133" si="5">D70*F70</f>
        <v>413</v>
      </c>
      <c r="H70" s="85" t="s">
        <v>482</v>
      </c>
    </row>
    <row r="71" spans="1:8" ht="20.100000000000001" customHeight="1">
      <c r="A71" s="19">
        <v>67</v>
      </c>
      <c r="B71" s="26" t="s">
        <v>217</v>
      </c>
      <c r="C71" s="6" t="s">
        <v>80</v>
      </c>
      <c r="D71" s="22">
        <v>1</v>
      </c>
      <c r="E71" s="39">
        <v>499</v>
      </c>
      <c r="F71" s="38">
        <v>374</v>
      </c>
      <c r="G71" s="23">
        <f t="shared" si="5"/>
        <v>374</v>
      </c>
      <c r="H71" s="85" t="s">
        <v>482</v>
      </c>
    </row>
    <row r="72" spans="1:8" ht="20.100000000000001" customHeight="1">
      <c r="A72" s="19">
        <v>68</v>
      </c>
      <c r="B72" s="26" t="s">
        <v>218</v>
      </c>
      <c r="C72" s="6" t="s">
        <v>81</v>
      </c>
      <c r="D72" s="22">
        <v>1</v>
      </c>
      <c r="E72" s="39">
        <v>349</v>
      </c>
      <c r="F72" s="38">
        <v>262</v>
      </c>
      <c r="G72" s="23">
        <f t="shared" si="5"/>
        <v>262</v>
      </c>
      <c r="H72" s="85" t="s">
        <v>482</v>
      </c>
    </row>
    <row r="73" spans="1:8" ht="20.100000000000001" customHeight="1">
      <c r="A73" s="19">
        <v>69</v>
      </c>
      <c r="B73" s="26" t="s">
        <v>47</v>
      </c>
      <c r="C73" s="6" t="s">
        <v>67</v>
      </c>
      <c r="D73" s="22">
        <v>1</v>
      </c>
      <c r="E73" s="39">
        <v>125</v>
      </c>
      <c r="F73" s="38">
        <v>94</v>
      </c>
      <c r="G73" s="23">
        <f t="shared" si="5"/>
        <v>94</v>
      </c>
      <c r="H73" s="85" t="s">
        <v>482</v>
      </c>
    </row>
    <row r="74" spans="1:8" ht="20.100000000000001" customHeight="1">
      <c r="A74" s="19">
        <v>70</v>
      </c>
      <c r="B74" s="26" t="s">
        <v>48</v>
      </c>
      <c r="C74" s="6" t="s">
        <v>67</v>
      </c>
      <c r="D74" s="22">
        <v>1</v>
      </c>
      <c r="E74" s="39">
        <v>250</v>
      </c>
      <c r="F74" s="38">
        <v>188</v>
      </c>
      <c r="G74" s="23">
        <f t="shared" si="5"/>
        <v>188</v>
      </c>
      <c r="H74" s="85" t="s">
        <v>482</v>
      </c>
    </row>
    <row r="75" spans="1:8" ht="20.100000000000001" customHeight="1">
      <c r="A75" s="19">
        <v>71</v>
      </c>
      <c r="B75" s="26" t="s">
        <v>49</v>
      </c>
      <c r="C75" s="6" t="s">
        <v>82</v>
      </c>
      <c r="D75" s="22">
        <v>1</v>
      </c>
      <c r="E75" s="39">
        <v>380</v>
      </c>
      <c r="F75" s="38">
        <v>285</v>
      </c>
      <c r="G75" s="23">
        <f t="shared" si="5"/>
        <v>285</v>
      </c>
      <c r="H75" s="85" t="s">
        <v>482</v>
      </c>
    </row>
    <row r="76" spans="1:8" ht="20.100000000000001" customHeight="1">
      <c r="A76" s="64">
        <v>72</v>
      </c>
      <c r="B76" s="67" t="s">
        <v>50</v>
      </c>
      <c r="C76" s="6" t="s">
        <v>70</v>
      </c>
      <c r="D76" s="38">
        <v>1</v>
      </c>
      <c r="E76" s="39">
        <v>300</v>
      </c>
      <c r="F76" s="38">
        <v>225</v>
      </c>
      <c r="G76" s="77">
        <f t="shared" ref="G76:G85" si="6">F76</f>
        <v>225</v>
      </c>
      <c r="H76" s="85" t="s">
        <v>482</v>
      </c>
    </row>
    <row r="77" spans="1:8" ht="20.100000000000001" customHeight="1">
      <c r="A77" s="64">
        <v>73</v>
      </c>
      <c r="B77" s="67" t="s">
        <v>450</v>
      </c>
      <c r="C77" s="6" t="s">
        <v>67</v>
      </c>
      <c r="D77" s="38">
        <v>1</v>
      </c>
      <c r="E77" s="39">
        <v>250</v>
      </c>
      <c r="F77" s="38">
        <v>188</v>
      </c>
      <c r="G77" s="77">
        <f t="shared" si="6"/>
        <v>188</v>
      </c>
      <c r="H77" s="85" t="s">
        <v>482</v>
      </c>
    </row>
    <row r="78" spans="1:8" ht="20.100000000000001" customHeight="1">
      <c r="A78" s="64">
        <v>74</v>
      </c>
      <c r="B78" s="67" t="s">
        <v>451</v>
      </c>
      <c r="C78" s="6" t="s">
        <v>83</v>
      </c>
      <c r="D78" s="38">
        <v>1</v>
      </c>
      <c r="E78" s="39">
        <v>380</v>
      </c>
      <c r="F78" s="38">
        <v>285</v>
      </c>
      <c r="G78" s="77">
        <f t="shared" si="6"/>
        <v>285</v>
      </c>
      <c r="H78" s="85" t="s">
        <v>482</v>
      </c>
    </row>
    <row r="79" spans="1:8" ht="20.100000000000001" customHeight="1">
      <c r="A79" s="64">
        <v>75</v>
      </c>
      <c r="B79" s="67" t="s">
        <v>452</v>
      </c>
      <c r="C79" s="6" t="s">
        <v>75</v>
      </c>
      <c r="D79" s="38">
        <v>1</v>
      </c>
      <c r="E79" s="39">
        <v>380</v>
      </c>
      <c r="F79" s="38">
        <v>285</v>
      </c>
      <c r="G79" s="77">
        <f t="shared" si="6"/>
        <v>285</v>
      </c>
      <c r="H79" s="85" t="s">
        <v>482</v>
      </c>
    </row>
    <row r="80" spans="1:8" ht="20.100000000000001" customHeight="1">
      <c r="A80" s="64">
        <v>76</v>
      </c>
      <c r="B80" s="67" t="s">
        <v>453</v>
      </c>
      <c r="C80" s="6" t="s">
        <v>443</v>
      </c>
      <c r="D80" s="38">
        <v>1</v>
      </c>
      <c r="E80" s="39">
        <v>280</v>
      </c>
      <c r="F80" s="38">
        <v>210</v>
      </c>
      <c r="G80" s="77">
        <f t="shared" si="6"/>
        <v>210</v>
      </c>
      <c r="H80" s="85" t="s">
        <v>482</v>
      </c>
    </row>
    <row r="81" spans="1:8" ht="20.100000000000001" customHeight="1">
      <c r="A81" s="64">
        <v>77</v>
      </c>
      <c r="B81" s="67" t="s">
        <v>454</v>
      </c>
      <c r="C81" s="6" t="s">
        <v>455</v>
      </c>
      <c r="D81" s="38">
        <v>1</v>
      </c>
      <c r="E81" s="39">
        <v>480</v>
      </c>
      <c r="F81" s="38">
        <v>360</v>
      </c>
      <c r="G81" s="77">
        <f t="shared" si="6"/>
        <v>360</v>
      </c>
      <c r="H81" s="85" t="s">
        <v>482</v>
      </c>
    </row>
    <row r="82" spans="1:8" ht="20.100000000000001" customHeight="1">
      <c r="A82" s="64">
        <v>78</v>
      </c>
      <c r="B82" s="67" t="s">
        <v>456</v>
      </c>
      <c r="C82" s="6" t="s">
        <v>440</v>
      </c>
      <c r="D82" s="38">
        <v>1</v>
      </c>
      <c r="E82" s="39">
        <v>420</v>
      </c>
      <c r="F82" s="38">
        <v>315</v>
      </c>
      <c r="G82" s="77">
        <f t="shared" si="6"/>
        <v>315</v>
      </c>
      <c r="H82" s="85" t="s">
        <v>482</v>
      </c>
    </row>
    <row r="83" spans="1:8" ht="20.100000000000001" customHeight="1">
      <c r="A83" s="64">
        <v>79</v>
      </c>
      <c r="B83" s="78" t="s">
        <v>457</v>
      </c>
      <c r="C83" s="6" t="s">
        <v>458</v>
      </c>
      <c r="D83" s="38">
        <v>1</v>
      </c>
      <c r="E83" s="39">
        <v>360</v>
      </c>
      <c r="F83" s="38">
        <f>E83*0.8</f>
        <v>288</v>
      </c>
      <c r="G83" s="77">
        <f t="shared" si="6"/>
        <v>288</v>
      </c>
      <c r="H83" s="85" t="s">
        <v>482</v>
      </c>
    </row>
    <row r="84" spans="1:8" ht="20.100000000000001" customHeight="1">
      <c r="A84" s="64">
        <v>80</v>
      </c>
      <c r="B84" s="67" t="s">
        <v>459</v>
      </c>
      <c r="C84" s="70" t="s">
        <v>460</v>
      </c>
      <c r="D84" s="38">
        <v>1</v>
      </c>
      <c r="E84" s="39">
        <v>370</v>
      </c>
      <c r="F84" s="38">
        <v>278</v>
      </c>
      <c r="G84" s="77">
        <f t="shared" si="6"/>
        <v>278</v>
      </c>
      <c r="H84" s="85" t="s">
        <v>482</v>
      </c>
    </row>
    <row r="85" spans="1:8" ht="20.100000000000001" customHeight="1">
      <c r="A85" s="64">
        <v>81</v>
      </c>
      <c r="B85" s="67" t="s">
        <v>461</v>
      </c>
      <c r="C85" s="70" t="s">
        <v>460</v>
      </c>
      <c r="D85" s="38">
        <v>1</v>
      </c>
      <c r="E85" s="39">
        <v>350</v>
      </c>
      <c r="F85" s="38">
        <v>263</v>
      </c>
      <c r="G85" s="77">
        <f t="shared" si="6"/>
        <v>263</v>
      </c>
      <c r="H85" s="85" t="s">
        <v>482</v>
      </c>
    </row>
    <row r="86" spans="1:8" ht="20.100000000000001" customHeight="1">
      <c r="A86" s="19">
        <v>82</v>
      </c>
      <c r="B86" s="26" t="s">
        <v>223</v>
      </c>
      <c r="C86" s="6" t="s">
        <v>77</v>
      </c>
      <c r="D86" s="22">
        <v>1</v>
      </c>
      <c r="E86" s="39">
        <v>300</v>
      </c>
      <c r="F86" s="38">
        <v>225</v>
      </c>
      <c r="G86" s="23">
        <f t="shared" si="5"/>
        <v>225</v>
      </c>
      <c r="H86" s="85" t="s">
        <v>482</v>
      </c>
    </row>
    <row r="87" spans="1:8" ht="20.100000000000001" customHeight="1">
      <c r="A87" s="19">
        <v>83</v>
      </c>
      <c r="B87" s="26" t="s">
        <v>51</v>
      </c>
      <c r="C87" s="6" t="s">
        <v>84</v>
      </c>
      <c r="D87" s="22">
        <v>1</v>
      </c>
      <c r="E87" s="39">
        <v>400</v>
      </c>
      <c r="F87" s="38">
        <v>300</v>
      </c>
      <c r="G87" s="23">
        <f t="shared" si="5"/>
        <v>300</v>
      </c>
      <c r="H87" s="85" t="s">
        <v>482</v>
      </c>
    </row>
    <row r="88" spans="1:8" ht="20.100000000000001" customHeight="1">
      <c r="A88" s="19">
        <v>84</v>
      </c>
      <c r="B88" s="26" t="s">
        <v>222</v>
      </c>
      <c r="C88" s="6" t="s">
        <v>85</v>
      </c>
      <c r="D88" s="22">
        <v>1</v>
      </c>
      <c r="E88" s="39">
        <v>330</v>
      </c>
      <c r="F88" s="38">
        <v>248</v>
      </c>
      <c r="G88" s="23">
        <f t="shared" si="5"/>
        <v>248</v>
      </c>
      <c r="H88" s="85" t="s">
        <v>482</v>
      </c>
    </row>
    <row r="89" spans="1:8" ht="20.100000000000001" customHeight="1">
      <c r="A89" s="19">
        <v>85</v>
      </c>
      <c r="B89" s="26" t="s">
        <v>333</v>
      </c>
      <c r="C89" s="6" t="s">
        <v>74</v>
      </c>
      <c r="D89" s="22">
        <v>1</v>
      </c>
      <c r="E89" s="39">
        <v>270</v>
      </c>
      <c r="F89" s="38">
        <v>203</v>
      </c>
      <c r="G89" s="23">
        <f t="shared" si="5"/>
        <v>203</v>
      </c>
      <c r="H89" s="85" t="s">
        <v>482</v>
      </c>
    </row>
    <row r="90" spans="1:8" ht="20.100000000000001" customHeight="1">
      <c r="A90" s="19">
        <v>86</v>
      </c>
      <c r="B90" s="26" t="s">
        <v>52</v>
      </c>
      <c r="C90" s="6" t="s">
        <v>67</v>
      </c>
      <c r="D90" s="22">
        <v>1</v>
      </c>
      <c r="E90" s="39">
        <v>250</v>
      </c>
      <c r="F90" s="38">
        <v>188</v>
      </c>
      <c r="G90" s="23">
        <f t="shared" si="5"/>
        <v>188</v>
      </c>
      <c r="H90" s="85" t="s">
        <v>482</v>
      </c>
    </row>
    <row r="91" spans="1:8" ht="20.100000000000001" customHeight="1">
      <c r="A91" s="19">
        <v>87</v>
      </c>
      <c r="B91" s="26" t="s">
        <v>53</v>
      </c>
      <c r="C91" s="6" t="s">
        <v>82</v>
      </c>
      <c r="D91" s="22">
        <v>1</v>
      </c>
      <c r="E91" s="39">
        <v>320</v>
      </c>
      <c r="F91" s="38">
        <v>240</v>
      </c>
      <c r="G91" s="23">
        <f t="shared" si="5"/>
        <v>240</v>
      </c>
      <c r="H91" s="85" t="s">
        <v>482</v>
      </c>
    </row>
    <row r="92" spans="1:8" ht="20.100000000000001" customHeight="1">
      <c r="A92" s="19">
        <v>88</v>
      </c>
      <c r="B92" s="26" t="s">
        <v>224</v>
      </c>
      <c r="C92" s="6" t="s">
        <v>69</v>
      </c>
      <c r="D92" s="22">
        <v>1</v>
      </c>
      <c r="E92" s="39">
        <v>399</v>
      </c>
      <c r="F92" s="38">
        <v>299</v>
      </c>
      <c r="G92" s="23">
        <f t="shared" si="5"/>
        <v>299</v>
      </c>
      <c r="H92" s="85" t="s">
        <v>482</v>
      </c>
    </row>
    <row r="93" spans="1:8" ht="20.100000000000001" customHeight="1">
      <c r="A93" s="19">
        <v>89</v>
      </c>
      <c r="B93" s="26" t="s">
        <v>225</v>
      </c>
      <c r="C93" s="6" t="s">
        <v>86</v>
      </c>
      <c r="D93" s="22">
        <v>1</v>
      </c>
      <c r="E93" s="39">
        <v>220</v>
      </c>
      <c r="F93" s="38">
        <v>165</v>
      </c>
      <c r="G93" s="23">
        <f t="shared" si="5"/>
        <v>165</v>
      </c>
      <c r="H93" s="85" t="s">
        <v>482</v>
      </c>
    </row>
    <row r="94" spans="1:8" ht="20.100000000000001" customHeight="1">
      <c r="A94" s="19">
        <v>90</v>
      </c>
      <c r="B94" s="26" t="s">
        <v>226</v>
      </c>
      <c r="C94" s="6" t="s">
        <v>80</v>
      </c>
      <c r="D94" s="22">
        <v>1</v>
      </c>
      <c r="E94" s="39">
        <v>360</v>
      </c>
      <c r="F94" s="38">
        <v>270</v>
      </c>
      <c r="G94" s="23">
        <f t="shared" si="5"/>
        <v>270</v>
      </c>
      <c r="H94" s="85" t="s">
        <v>482</v>
      </c>
    </row>
    <row r="95" spans="1:8" ht="20.100000000000001" customHeight="1">
      <c r="A95" s="19">
        <v>91</v>
      </c>
      <c r="B95" s="26" t="s">
        <v>54</v>
      </c>
      <c r="C95" s="6" t="s">
        <v>87</v>
      </c>
      <c r="D95" s="22">
        <v>1</v>
      </c>
      <c r="E95" s="39">
        <v>250</v>
      </c>
      <c r="F95" s="38">
        <v>188</v>
      </c>
      <c r="G95" s="23">
        <f t="shared" si="5"/>
        <v>188</v>
      </c>
      <c r="H95" s="85" t="s">
        <v>482</v>
      </c>
    </row>
    <row r="96" spans="1:8" ht="20.100000000000001" customHeight="1">
      <c r="A96" s="19">
        <v>92</v>
      </c>
      <c r="B96" s="26" t="s">
        <v>55</v>
      </c>
      <c r="C96" s="6" t="s">
        <v>67</v>
      </c>
      <c r="D96" s="22">
        <v>1</v>
      </c>
      <c r="E96" s="39">
        <v>250</v>
      </c>
      <c r="F96" s="38">
        <v>188</v>
      </c>
      <c r="G96" s="23">
        <f t="shared" si="5"/>
        <v>188</v>
      </c>
      <c r="H96" s="85" t="s">
        <v>482</v>
      </c>
    </row>
    <row r="97" spans="1:8" ht="20.100000000000001" customHeight="1">
      <c r="A97" s="19">
        <v>93</v>
      </c>
      <c r="B97" s="26" t="s">
        <v>56</v>
      </c>
      <c r="C97" s="6" t="s">
        <v>67</v>
      </c>
      <c r="D97" s="22">
        <v>1</v>
      </c>
      <c r="E97" s="39">
        <v>250</v>
      </c>
      <c r="F97" s="38">
        <v>188</v>
      </c>
      <c r="G97" s="23">
        <f t="shared" si="5"/>
        <v>188</v>
      </c>
      <c r="H97" s="85" t="s">
        <v>482</v>
      </c>
    </row>
    <row r="98" spans="1:8" ht="20.100000000000001" customHeight="1">
      <c r="A98" s="19">
        <v>94</v>
      </c>
      <c r="B98" s="26" t="s">
        <v>227</v>
      </c>
      <c r="C98" s="6" t="s">
        <v>88</v>
      </c>
      <c r="D98" s="22">
        <v>1</v>
      </c>
      <c r="E98" s="39">
        <v>380</v>
      </c>
      <c r="F98" s="38">
        <v>285</v>
      </c>
      <c r="G98" s="23">
        <f t="shared" si="5"/>
        <v>285</v>
      </c>
      <c r="H98" s="85" t="s">
        <v>482</v>
      </c>
    </row>
    <row r="99" spans="1:8" ht="20.100000000000001" customHeight="1">
      <c r="A99" s="19">
        <v>95</v>
      </c>
      <c r="B99" s="26" t="s">
        <v>228</v>
      </c>
      <c r="C99" s="6" t="s">
        <v>68</v>
      </c>
      <c r="D99" s="22">
        <v>1</v>
      </c>
      <c r="E99" s="39">
        <v>450</v>
      </c>
      <c r="F99" s="38">
        <v>338</v>
      </c>
      <c r="G99" s="23">
        <f t="shared" si="5"/>
        <v>338</v>
      </c>
      <c r="H99" s="85" t="s">
        <v>482</v>
      </c>
    </row>
    <row r="100" spans="1:8" ht="20.100000000000001" customHeight="1">
      <c r="A100" s="19">
        <v>96</v>
      </c>
      <c r="B100" s="26" t="s">
        <v>57</v>
      </c>
      <c r="C100" s="6" t="s">
        <v>67</v>
      </c>
      <c r="D100" s="22">
        <v>1</v>
      </c>
      <c r="E100" s="39">
        <v>250</v>
      </c>
      <c r="F100" s="38">
        <v>188</v>
      </c>
      <c r="G100" s="23">
        <f t="shared" si="5"/>
        <v>188</v>
      </c>
      <c r="H100" s="85" t="s">
        <v>482</v>
      </c>
    </row>
    <row r="101" spans="1:8" ht="20.100000000000001" customHeight="1">
      <c r="A101" s="19">
        <v>97</v>
      </c>
      <c r="B101" s="26" t="s">
        <v>58</v>
      </c>
      <c r="C101" s="6" t="s">
        <v>70</v>
      </c>
      <c r="D101" s="22">
        <v>1</v>
      </c>
      <c r="E101" s="39">
        <v>320</v>
      </c>
      <c r="F101" s="38">
        <v>240</v>
      </c>
      <c r="G101" s="23">
        <f t="shared" si="5"/>
        <v>240</v>
      </c>
      <c r="H101" s="85" t="s">
        <v>482</v>
      </c>
    </row>
    <row r="102" spans="1:8" ht="20.100000000000001" customHeight="1">
      <c r="A102" s="19">
        <v>98</v>
      </c>
      <c r="B102" s="26" t="s">
        <v>334</v>
      </c>
      <c r="C102" s="6" t="s">
        <v>89</v>
      </c>
      <c r="D102" s="22">
        <v>1</v>
      </c>
      <c r="E102" s="39">
        <v>280</v>
      </c>
      <c r="F102" s="38">
        <v>210</v>
      </c>
      <c r="G102" s="23">
        <f t="shared" si="5"/>
        <v>210</v>
      </c>
      <c r="H102" s="85" t="s">
        <v>482</v>
      </c>
    </row>
    <row r="103" spans="1:8" ht="20.100000000000001" customHeight="1">
      <c r="A103" s="19">
        <v>99</v>
      </c>
      <c r="B103" s="26" t="s">
        <v>59</v>
      </c>
      <c r="C103" s="6" t="s">
        <v>67</v>
      </c>
      <c r="D103" s="22">
        <v>1</v>
      </c>
      <c r="E103" s="39">
        <v>250</v>
      </c>
      <c r="F103" s="38">
        <f>[1]估價單!E139*0.75</f>
        <v>187.5</v>
      </c>
      <c r="G103" s="23">
        <f t="shared" si="5"/>
        <v>187.5</v>
      </c>
      <c r="H103" s="85" t="s">
        <v>482</v>
      </c>
    </row>
    <row r="104" spans="1:8" ht="20.100000000000001" customHeight="1">
      <c r="A104" s="19">
        <v>100</v>
      </c>
      <c r="B104" s="26" t="s">
        <v>60</v>
      </c>
      <c r="C104" s="6" t="s">
        <v>67</v>
      </c>
      <c r="D104" s="22">
        <v>1</v>
      </c>
      <c r="E104" s="39">
        <v>250</v>
      </c>
      <c r="F104" s="38">
        <v>188</v>
      </c>
      <c r="G104" s="23">
        <f t="shared" si="5"/>
        <v>188</v>
      </c>
      <c r="H104" s="85" t="s">
        <v>482</v>
      </c>
    </row>
    <row r="105" spans="1:8" ht="20.100000000000001" customHeight="1">
      <c r="A105" s="19">
        <v>101</v>
      </c>
      <c r="B105" s="26" t="s">
        <v>232</v>
      </c>
      <c r="C105" s="28" t="s">
        <v>74</v>
      </c>
      <c r="D105" s="22">
        <v>1</v>
      </c>
      <c r="E105" s="39">
        <v>330</v>
      </c>
      <c r="F105" s="38">
        <v>248</v>
      </c>
      <c r="G105" s="23">
        <f t="shared" si="5"/>
        <v>248</v>
      </c>
      <c r="H105" s="85" t="s">
        <v>482</v>
      </c>
    </row>
    <row r="106" spans="1:8" ht="20.100000000000001" customHeight="1">
      <c r="A106" s="19">
        <v>102</v>
      </c>
      <c r="B106" s="26" t="s">
        <v>61</v>
      </c>
      <c r="C106" s="6" t="s">
        <v>90</v>
      </c>
      <c r="D106" s="22">
        <v>1</v>
      </c>
      <c r="E106" s="39">
        <v>435</v>
      </c>
      <c r="F106" s="38">
        <v>326</v>
      </c>
      <c r="G106" s="23">
        <f t="shared" si="5"/>
        <v>326</v>
      </c>
      <c r="H106" s="85" t="s">
        <v>482</v>
      </c>
    </row>
    <row r="107" spans="1:8" ht="20.100000000000001" customHeight="1">
      <c r="A107" s="19">
        <v>103</v>
      </c>
      <c r="B107" s="26" t="s">
        <v>62</v>
      </c>
      <c r="C107" s="6" t="s">
        <v>90</v>
      </c>
      <c r="D107" s="22">
        <v>1</v>
      </c>
      <c r="E107" s="39">
        <v>420</v>
      </c>
      <c r="F107" s="38">
        <f>[1]估價單!E143*0.75</f>
        <v>315</v>
      </c>
      <c r="G107" s="23">
        <f t="shared" si="5"/>
        <v>315</v>
      </c>
      <c r="H107" s="85" t="s">
        <v>482</v>
      </c>
    </row>
    <row r="108" spans="1:8" ht="20.100000000000001" customHeight="1">
      <c r="A108" s="19">
        <v>104</v>
      </c>
      <c r="B108" s="26" t="s">
        <v>63</v>
      </c>
      <c r="C108" s="6" t="s">
        <v>67</v>
      </c>
      <c r="D108" s="22">
        <v>1</v>
      </c>
      <c r="E108" s="39">
        <v>150</v>
      </c>
      <c r="F108" s="38">
        <v>113</v>
      </c>
      <c r="G108" s="23">
        <f t="shared" si="5"/>
        <v>113</v>
      </c>
      <c r="H108" s="85" t="s">
        <v>482</v>
      </c>
    </row>
    <row r="109" spans="1:8" ht="20.100000000000001" customHeight="1">
      <c r="A109" s="19">
        <v>105</v>
      </c>
      <c r="B109" s="26" t="s">
        <v>64</v>
      </c>
      <c r="C109" s="6" t="s">
        <v>70</v>
      </c>
      <c r="D109" s="22">
        <v>1</v>
      </c>
      <c r="E109" s="39">
        <v>300</v>
      </c>
      <c r="F109" s="38">
        <v>225</v>
      </c>
      <c r="G109" s="23">
        <f t="shared" si="5"/>
        <v>225</v>
      </c>
      <c r="H109" s="85" t="s">
        <v>482</v>
      </c>
    </row>
    <row r="110" spans="1:8" ht="20.100000000000001" customHeight="1">
      <c r="A110" s="19">
        <v>106</v>
      </c>
      <c r="B110" s="26" t="s">
        <v>230</v>
      </c>
      <c r="C110" s="28" t="s">
        <v>91</v>
      </c>
      <c r="D110" s="22">
        <v>1</v>
      </c>
      <c r="E110" s="39">
        <v>380</v>
      </c>
      <c r="F110" s="38">
        <v>285</v>
      </c>
      <c r="G110" s="23">
        <f t="shared" si="5"/>
        <v>285</v>
      </c>
      <c r="H110" s="85" t="s">
        <v>482</v>
      </c>
    </row>
    <row r="111" spans="1:8" ht="20.100000000000001" customHeight="1">
      <c r="A111" s="19">
        <v>107</v>
      </c>
      <c r="B111" s="26" t="s">
        <v>231</v>
      </c>
      <c r="C111" s="6" t="s">
        <v>72</v>
      </c>
      <c r="D111" s="22">
        <v>1</v>
      </c>
      <c r="E111" s="39">
        <v>380</v>
      </c>
      <c r="F111" s="38">
        <v>285</v>
      </c>
      <c r="G111" s="23">
        <f t="shared" si="5"/>
        <v>285</v>
      </c>
      <c r="H111" s="85" t="s">
        <v>482</v>
      </c>
    </row>
    <row r="112" spans="1:8" ht="20.100000000000001" customHeight="1">
      <c r="A112" s="19">
        <v>108</v>
      </c>
      <c r="B112" s="26" t="s">
        <v>65</v>
      </c>
      <c r="C112" s="6" t="s">
        <v>92</v>
      </c>
      <c r="D112" s="22">
        <v>1</v>
      </c>
      <c r="E112" s="39">
        <v>350</v>
      </c>
      <c r="F112" s="38">
        <v>263</v>
      </c>
      <c r="G112" s="23">
        <f t="shared" si="5"/>
        <v>263</v>
      </c>
      <c r="H112" s="85" t="s">
        <v>482</v>
      </c>
    </row>
    <row r="113" spans="1:8" ht="20.100000000000001" customHeight="1">
      <c r="A113" s="19">
        <v>109</v>
      </c>
      <c r="B113" s="26" t="s">
        <v>66</v>
      </c>
      <c r="C113" s="28" t="s">
        <v>93</v>
      </c>
      <c r="D113" s="22">
        <v>1</v>
      </c>
      <c r="E113" s="39">
        <v>300</v>
      </c>
      <c r="F113" s="38">
        <v>225</v>
      </c>
      <c r="G113" s="23">
        <f t="shared" si="5"/>
        <v>225</v>
      </c>
      <c r="H113" s="85" t="s">
        <v>482</v>
      </c>
    </row>
    <row r="114" spans="1:8" ht="20.100000000000001" customHeight="1">
      <c r="A114" s="19">
        <v>110</v>
      </c>
      <c r="B114" s="26" t="s">
        <v>229</v>
      </c>
      <c r="C114" s="6" t="s">
        <v>94</v>
      </c>
      <c r="D114" s="22">
        <v>1</v>
      </c>
      <c r="E114" s="39">
        <v>360</v>
      </c>
      <c r="F114" s="38">
        <v>270</v>
      </c>
      <c r="G114" s="23">
        <f t="shared" si="5"/>
        <v>270</v>
      </c>
      <c r="H114" s="85" t="s">
        <v>482</v>
      </c>
    </row>
    <row r="115" spans="1:8" ht="20.100000000000001" customHeight="1">
      <c r="A115" s="19">
        <v>111</v>
      </c>
      <c r="B115" s="14" t="s">
        <v>95</v>
      </c>
      <c r="C115" s="12" t="s">
        <v>73</v>
      </c>
      <c r="D115" s="22">
        <v>1</v>
      </c>
      <c r="E115" s="38">
        <v>450</v>
      </c>
      <c r="F115" s="38">
        <v>338</v>
      </c>
      <c r="G115" s="23">
        <f t="shared" si="5"/>
        <v>338</v>
      </c>
      <c r="H115" s="85" t="s">
        <v>481</v>
      </c>
    </row>
    <row r="116" spans="1:8" ht="20.100000000000001" customHeight="1">
      <c r="A116" s="19">
        <v>112</v>
      </c>
      <c r="B116" s="14" t="s">
        <v>96</v>
      </c>
      <c r="C116" s="15" t="s">
        <v>120</v>
      </c>
      <c r="D116" s="22">
        <v>1</v>
      </c>
      <c r="E116" s="38">
        <v>480</v>
      </c>
      <c r="F116" s="38">
        <v>360</v>
      </c>
      <c r="G116" s="23">
        <f t="shared" si="5"/>
        <v>360</v>
      </c>
      <c r="H116" s="85" t="s">
        <v>481</v>
      </c>
    </row>
    <row r="117" spans="1:8" ht="20.100000000000001" customHeight="1">
      <c r="A117" s="19">
        <v>113</v>
      </c>
      <c r="B117" s="14" t="s">
        <v>97</v>
      </c>
      <c r="C117" s="15" t="s">
        <v>189</v>
      </c>
      <c r="D117" s="22">
        <v>1</v>
      </c>
      <c r="E117" s="38">
        <v>250</v>
      </c>
      <c r="F117" s="38">
        <v>188</v>
      </c>
      <c r="G117" s="23">
        <f t="shared" si="5"/>
        <v>188</v>
      </c>
      <c r="H117" s="85" t="s">
        <v>481</v>
      </c>
    </row>
    <row r="118" spans="1:8" ht="20.100000000000001" customHeight="1">
      <c r="A118" s="19">
        <v>114</v>
      </c>
      <c r="B118" s="14" t="s">
        <v>98</v>
      </c>
      <c r="C118" s="15" t="s">
        <v>298</v>
      </c>
      <c r="D118" s="22">
        <v>1</v>
      </c>
      <c r="E118" s="38">
        <v>350</v>
      </c>
      <c r="F118" s="38">
        <v>263</v>
      </c>
      <c r="G118" s="23">
        <f t="shared" si="5"/>
        <v>263</v>
      </c>
      <c r="H118" s="85" t="s">
        <v>481</v>
      </c>
    </row>
    <row r="119" spans="1:8" ht="20.100000000000001" customHeight="1">
      <c r="A119" s="19">
        <v>115</v>
      </c>
      <c r="B119" s="14" t="s">
        <v>99</v>
      </c>
      <c r="C119" s="15" t="s">
        <v>122</v>
      </c>
      <c r="D119" s="22">
        <v>1</v>
      </c>
      <c r="E119" s="38">
        <v>260</v>
      </c>
      <c r="F119" s="38">
        <v>195</v>
      </c>
      <c r="G119" s="23">
        <f t="shared" si="5"/>
        <v>195</v>
      </c>
      <c r="H119" s="85" t="s">
        <v>481</v>
      </c>
    </row>
    <row r="120" spans="1:8" ht="20.100000000000001" customHeight="1">
      <c r="A120" s="19">
        <v>116</v>
      </c>
      <c r="B120" s="14" t="s">
        <v>100</v>
      </c>
      <c r="C120" s="15" t="s">
        <v>190</v>
      </c>
      <c r="D120" s="22">
        <v>1</v>
      </c>
      <c r="E120" s="38">
        <v>340</v>
      </c>
      <c r="F120" s="38">
        <v>255</v>
      </c>
      <c r="G120" s="23">
        <f t="shared" si="5"/>
        <v>255</v>
      </c>
      <c r="H120" s="85" t="s">
        <v>481</v>
      </c>
    </row>
    <row r="121" spans="1:8" ht="20.100000000000001" customHeight="1">
      <c r="A121" s="19">
        <v>117</v>
      </c>
      <c r="B121" s="29" t="s">
        <v>299</v>
      </c>
      <c r="C121" s="15" t="s">
        <v>123</v>
      </c>
      <c r="D121" s="22">
        <v>1</v>
      </c>
      <c r="E121" s="38">
        <v>330</v>
      </c>
      <c r="F121" s="38">
        <v>248</v>
      </c>
      <c r="G121" s="23">
        <f t="shared" si="5"/>
        <v>248</v>
      </c>
      <c r="H121" s="85" t="s">
        <v>481</v>
      </c>
    </row>
    <row r="122" spans="1:8" ht="20.100000000000001" customHeight="1">
      <c r="A122" s="19">
        <v>118</v>
      </c>
      <c r="B122" s="16" t="s">
        <v>101</v>
      </c>
      <c r="C122" s="15" t="s">
        <v>124</v>
      </c>
      <c r="D122" s="22">
        <v>1</v>
      </c>
      <c r="E122" s="38">
        <v>320</v>
      </c>
      <c r="F122" s="38">
        <f>E122*0.85</f>
        <v>272</v>
      </c>
      <c r="G122" s="23">
        <f t="shared" si="5"/>
        <v>272</v>
      </c>
      <c r="H122" s="85" t="s">
        <v>481</v>
      </c>
    </row>
    <row r="123" spans="1:8" ht="20.100000000000001" customHeight="1">
      <c r="A123" s="19">
        <v>119</v>
      </c>
      <c r="B123" s="16" t="s">
        <v>300</v>
      </c>
      <c r="C123" s="15" t="s">
        <v>123</v>
      </c>
      <c r="D123" s="22">
        <v>1</v>
      </c>
      <c r="E123" s="38">
        <v>320</v>
      </c>
      <c r="F123" s="38">
        <v>240</v>
      </c>
      <c r="G123" s="23">
        <f t="shared" si="5"/>
        <v>240</v>
      </c>
      <c r="H123" s="85" t="s">
        <v>481</v>
      </c>
    </row>
    <row r="124" spans="1:8" ht="20.100000000000001" customHeight="1">
      <c r="A124" s="19">
        <v>120</v>
      </c>
      <c r="B124" s="16" t="s">
        <v>102</v>
      </c>
      <c r="C124" s="15" t="s">
        <v>125</v>
      </c>
      <c r="D124" s="22">
        <v>1</v>
      </c>
      <c r="E124" s="38">
        <v>499</v>
      </c>
      <c r="F124" s="38">
        <v>374</v>
      </c>
      <c r="G124" s="23">
        <f t="shared" si="5"/>
        <v>374</v>
      </c>
      <c r="H124" s="85" t="s">
        <v>481</v>
      </c>
    </row>
    <row r="125" spans="1:8" ht="20.100000000000001" customHeight="1">
      <c r="A125" s="19">
        <v>121</v>
      </c>
      <c r="B125" s="16" t="s">
        <v>103</v>
      </c>
      <c r="C125" s="15" t="s">
        <v>73</v>
      </c>
      <c r="D125" s="22">
        <v>1</v>
      </c>
      <c r="E125" s="38">
        <v>450</v>
      </c>
      <c r="F125" s="38">
        <v>338</v>
      </c>
      <c r="G125" s="23">
        <f t="shared" si="5"/>
        <v>338</v>
      </c>
      <c r="H125" s="85" t="s">
        <v>481</v>
      </c>
    </row>
    <row r="126" spans="1:8" ht="20.100000000000001" customHeight="1">
      <c r="A126" s="19">
        <v>122</v>
      </c>
      <c r="B126" s="16" t="s">
        <v>191</v>
      </c>
      <c r="C126" s="15" t="s">
        <v>124</v>
      </c>
      <c r="D126" s="22">
        <v>1</v>
      </c>
      <c r="E126" s="38">
        <v>380</v>
      </c>
      <c r="F126" s="38">
        <f>E126*0.85</f>
        <v>323</v>
      </c>
      <c r="G126" s="23">
        <f t="shared" si="5"/>
        <v>323</v>
      </c>
      <c r="H126" s="85" t="s">
        <v>481</v>
      </c>
    </row>
    <row r="127" spans="1:8" ht="20.100000000000001" customHeight="1">
      <c r="A127" s="19">
        <v>123</v>
      </c>
      <c r="B127" s="16" t="s">
        <v>301</v>
      </c>
      <c r="C127" s="15" t="s">
        <v>126</v>
      </c>
      <c r="D127" s="22">
        <v>1</v>
      </c>
      <c r="E127" s="38">
        <v>420</v>
      </c>
      <c r="F127" s="38">
        <f>E127*0.8</f>
        <v>336</v>
      </c>
      <c r="G127" s="23">
        <f t="shared" si="5"/>
        <v>336</v>
      </c>
      <c r="H127" s="85" t="s">
        <v>481</v>
      </c>
    </row>
    <row r="128" spans="1:8" ht="20.100000000000001" customHeight="1">
      <c r="A128" s="19">
        <v>124</v>
      </c>
      <c r="B128" s="16" t="s">
        <v>104</v>
      </c>
      <c r="C128" s="12" t="s">
        <v>127</v>
      </c>
      <c r="D128" s="22">
        <v>1</v>
      </c>
      <c r="E128" s="38">
        <v>390</v>
      </c>
      <c r="F128" s="38">
        <f>E128*0.85</f>
        <v>331.5</v>
      </c>
      <c r="G128" s="23">
        <f t="shared" si="5"/>
        <v>331.5</v>
      </c>
      <c r="H128" s="85" t="s">
        <v>481</v>
      </c>
    </row>
    <row r="129" spans="1:8" ht="20.100000000000001" customHeight="1">
      <c r="A129" s="19">
        <v>125</v>
      </c>
      <c r="B129" s="16" t="s">
        <v>105</v>
      </c>
      <c r="C129" s="15" t="s">
        <v>124</v>
      </c>
      <c r="D129" s="22">
        <v>1</v>
      </c>
      <c r="E129" s="38">
        <v>360</v>
      </c>
      <c r="F129" s="38">
        <f>E129*0.85</f>
        <v>306</v>
      </c>
      <c r="G129" s="23">
        <f t="shared" si="5"/>
        <v>306</v>
      </c>
      <c r="H129" s="85" t="s">
        <v>481</v>
      </c>
    </row>
    <row r="130" spans="1:8" ht="20.100000000000001" customHeight="1">
      <c r="A130" s="19">
        <v>126</v>
      </c>
      <c r="B130" s="16" t="s">
        <v>106</v>
      </c>
      <c r="C130" s="15" t="s">
        <v>128</v>
      </c>
      <c r="D130" s="22">
        <v>1</v>
      </c>
      <c r="E130" s="38">
        <v>450</v>
      </c>
      <c r="F130" s="38">
        <v>338</v>
      </c>
      <c r="G130" s="23">
        <f t="shared" si="5"/>
        <v>338</v>
      </c>
      <c r="H130" s="85" t="s">
        <v>481</v>
      </c>
    </row>
    <row r="131" spans="1:8" ht="20.100000000000001" customHeight="1">
      <c r="A131" s="19">
        <v>127</v>
      </c>
      <c r="B131" s="16" t="s">
        <v>107</v>
      </c>
      <c r="C131" s="15" t="s">
        <v>72</v>
      </c>
      <c r="D131" s="22">
        <v>1</v>
      </c>
      <c r="E131" s="38">
        <v>450</v>
      </c>
      <c r="F131" s="38">
        <v>338</v>
      </c>
      <c r="G131" s="23">
        <f t="shared" si="5"/>
        <v>338</v>
      </c>
      <c r="H131" s="85" t="s">
        <v>481</v>
      </c>
    </row>
    <row r="132" spans="1:8" ht="20.100000000000001" customHeight="1">
      <c r="A132" s="19">
        <v>128</v>
      </c>
      <c r="B132" s="16" t="s">
        <v>192</v>
      </c>
      <c r="C132" s="15" t="s">
        <v>72</v>
      </c>
      <c r="D132" s="22">
        <v>1</v>
      </c>
      <c r="E132" s="38">
        <v>360</v>
      </c>
      <c r="F132" s="38">
        <v>270</v>
      </c>
      <c r="G132" s="23">
        <f t="shared" si="5"/>
        <v>270</v>
      </c>
      <c r="H132" s="85" t="s">
        <v>481</v>
      </c>
    </row>
    <row r="133" spans="1:8" ht="20.100000000000001" customHeight="1">
      <c r="A133" s="19">
        <v>129</v>
      </c>
      <c r="B133" s="16" t="s">
        <v>193</v>
      </c>
      <c r="C133" s="15" t="s">
        <v>1</v>
      </c>
      <c r="D133" s="22">
        <v>1</v>
      </c>
      <c r="E133" s="38">
        <v>390</v>
      </c>
      <c r="F133" s="38">
        <f>E133*0.8</f>
        <v>312</v>
      </c>
      <c r="G133" s="23">
        <f t="shared" si="5"/>
        <v>312</v>
      </c>
      <c r="H133" s="85" t="s">
        <v>481</v>
      </c>
    </row>
    <row r="134" spans="1:8" ht="20.100000000000001" customHeight="1">
      <c r="A134" s="19">
        <v>130</v>
      </c>
      <c r="B134" s="16" t="s">
        <v>108</v>
      </c>
      <c r="C134" s="15" t="s">
        <v>73</v>
      </c>
      <c r="D134" s="22">
        <v>1</v>
      </c>
      <c r="E134" s="38">
        <v>480</v>
      </c>
      <c r="F134" s="38">
        <v>360</v>
      </c>
      <c r="G134" s="23">
        <f t="shared" ref="G134:G197" si="7">D134*F134</f>
        <v>360</v>
      </c>
      <c r="H134" s="85" t="s">
        <v>481</v>
      </c>
    </row>
    <row r="135" spans="1:8" ht="20.100000000000001" customHeight="1">
      <c r="A135" s="19">
        <v>131</v>
      </c>
      <c r="B135" s="16" t="s">
        <v>302</v>
      </c>
      <c r="C135" s="15" t="s">
        <v>124</v>
      </c>
      <c r="D135" s="22">
        <v>1</v>
      </c>
      <c r="E135" s="38">
        <v>980</v>
      </c>
      <c r="F135" s="38">
        <f>E135*0.85</f>
        <v>833</v>
      </c>
      <c r="G135" s="23">
        <f t="shared" si="7"/>
        <v>833</v>
      </c>
      <c r="H135" s="85" t="s">
        <v>481</v>
      </c>
    </row>
    <row r="136" spans="1:8" ht="20.100000000000001" customHeight="1">
      <c r="A136" s="19">
        <v>132</v>
      </c>
      <c r="B136" s="16" t="s">
        <v>194</v>
      </c>
      <c r="C136" s="15" t="s">
        <v>73</v>
      </c>
      <c r="D136" s="22">
        <v>1</v>
      </c>
      <c r="E136" s="38">
        <v>480</v>
      </c>
      <c r="F136" s="38">
        <v>360</v>
      </c>
      <c r="G136" s="23">
        <f t="shared" si="7"/>
        <v>360</v>
      </c>
      <c r="H136" s="85" t="s">
        <v>481</v>
      </c>
    </row>
    <row r="137" spans="1:8" ht="20.100000000000001" customHeight="1">
      <c r="A137" s="19">
        <v>133</v>
      </c>
      <c r="B137" s="16" t="s">
        <v>303</v>
      </c>
      <c r="C137" s="15" t="s">
        <v>195</v>
      </c>
      <c r="D137" s="22">
        <v>1</v>
      </c>
      <c r="E137" s="38">
        <v>400</v>
      </c>
      <c r="F137" s="38">
        <v>300</v>
      </c>
      <c r="G137" s="23">
        <f t="shared" si="7"/>
        <v>300</v>
      </c>
      <c r="H137" s="85" t="s">
        <v>481</v>
      </c>
    </row>
    <row r="138" spans="1:8" ht="20.100000000000001" customHeight="1">
      <c r="A138" s="19">
        <v>134</v>
      </c>
      <c r="B138" s="16" t="s">
        <v>335</v>
      </c>
      <c r="C138" s="12" t="s">
        <v>129</v>
      </c>
      <c r="D138" s="22">
        <v>1</v>
      </c>
      <c r="E138" s="38">
        <v>420</v>
      </c>
      <c r="F138" s="38">
        <v>315</v>
      </c>
      <c r="G138" s="23">
        <f t="shared" si="7"/>
        <v>315</v>
      </c>
      <c r="H138" s="85" t="s">
        <v>481</v>
      </c>
    </row>
    <row r="139" spans="1:8" ht="20.100000000000001" customHeight="1">
      <c r="A139" s="19">
        <v>135</v>
      </c>
      <c r="B139" s="16" t="s">
        <v>109</v>
      </c>
      <c r="C139" s="15" t="s">
        <v>130</v>
      </c>
      <c r="D139" s="22">
        <v>1</v>
      </c>
      <c r="E139" s="38">
        <v>350</v>
      </c>
      <c r="F139" s="38">
        <f>E139*0.85</f>
        <v>297.5</v>
      </c>
      <c r="G139" s="23">
        <f t="shared" si="7"/>
        <v>297.5</v>
      </c>
      <c r="H139" s="85" t="s">
        <v>481</v>
      </c>
    </row>
    <row r="140" spans="1:8" ht="20.100000000000001" customHeight="1">
      <c r="A140" s="19">
        <v>136</v>
      </c>
      <c r="B140" s="16" t="s">
        <v>110</v>
      </c>
      <c r="C140" s="15" t="s">
        <v>121</v>
      </c>
      <c r="D140" s="22">
        <v>1</v>
      </c>
      <c r="E140" s="38">
        <v>250</v>
      </c>
      <c r="F140" s="38">
        <f t="shared" ref="F140:F141" si="8">E140*0.85</f>
        <v>212.5</v>
      </c>
      <c r="G140" s="23">
        <f t="shared" si="7"/>
        <v>212.5</v>
      </c>
      <c r="H140" s="85" t="s">
        <v>481</v>
      </c>
    </row>
    <row r="141" spans="1:8" ht="20.100000000000001" customHeight="1">
      <c r="A141" s="19">
        <v>137</v>
      </c>
      <c r="B141" s="16" t="s">
        <v>111</v>
      </c>
      <c r="C141" s="15" t="s">
        <v>121</v>
      </c>
      <c r="D141" s="22">
        <v>1</v>
      </c>
      <c r="E141" s="38">
        <v>480</v>
      </c>
      <c r="F141" s="38">
        <f t="shared" si="8"/>
        <v>408</v>
      </c>
      <c r="G141" s="23">
        <f t="shared" si="7"/>
        <v>408</v>
      </c>
      <c r="H141" s="85" t="s">
        <v>481</v>
      </c>
    </row>
    <row r="142" spans="1:8" ht="20.100000000000001" customHeight="1">
      <c r="A142" s="19">
        <v>138</v>
      </c>
      <c r="B142" s="16" t="s">
        <v>198</v>
      </c>
      <c r="C142" s="15" t="s">
        <v>196</v>
      </c>
      <c r="D142" s="22">
        <v>1</v>
      </c>
      <c r="E142" s="38">
        <v>320</v>
      </c>
      <c r="F142" s="38">
        <f>E142*0.75</f>
        <v>240</v>
      </c>
      <c r="G142" s="23">
        <f t="shared" si="7"/>
        <v>240</v>
      </c>
      <c r="H142" s="85" t="s">
        <v>481</v>
      </c>
    </row>
    <row r="143" spans="1:8" ht="20.100000000000001" customHeight="1">
      <c r="A143" s="19">
        <v>139</v>
      </c>
      <c r="B143" s="16" t="s">
        <v>199</v>
      </c>
      <c r="C143" s="15" t="s">
        <v>131</v>
      </c>
      <c r="D143" s="22">
        <v>1</v>
      </c>
      <c r="E143" s="38">
        <v>699</v>
      </c>
      <c r="F143" s="38">
        <f t="shared" ref="F143:F150" si="9">E143*0.75</f>
        <v>524.25</v>
      </c>
      <c r="G143" s="23">
        <f t="shared" si="7"/>
        <v>524.25</v>
      </c>
      <c r="H143" s="85" t="s">
        <v>481</v>
      </c>
    </row>
    <row r="144" spans="1:8" ht="20.100000000000001" customHeight="1">
      <c r="A144" s="19">
        <v>140</v>
      </c>
      <c r="B144" s="16" t="s">
        <v>112</v>
      </c>
      <c r="C144" s="15" t="s">
        <v>197</v>
      </c>
      <c r="D144" s="22">
        <v>1</v>
      </c>
      <c r="E144" s="38">
        <v>420</v>
      </c>
      <c r="F144" s="38">
        <f>E144*0.8</f>
        <v>336</v>
      </c>
      <c r="G144" s="23">
        <f t="shared" si="7"/>
        <v>336</v>
      </c>
      <c r="H144" s="85" t="s">
        <v>481</v>
      </c>
    </row>
    <row r="145" spans="1:8" ht="20.100000000000001" customHeight="1">
      <c r="A145" s="19">
        <v>141</v>
      </c>
      <c r="B145" s="16" t="s">
        <v>200</v>
      </c>
      <c r="C145" s="15" t="s">
        <v>122</v>
      </c>
      <c r="D145" s="22">
        <v>1</v>
      </c>
      <c r="E145" s="38">
        <v>380</v>
      </c>
      <c r="F145" s="38">
        <f t="shared" si="9"/>
        <v>285</v>
      </c>
      <c r="G145" s="23">
        <f t="shared" si="7"/>
        <v>285</v>
      </c>
      <c r="H145" s="85" t="s">
        <v>481</v>
      </c>
    </row>
    <row r="146" spans="1:8" ht="20.100000000000001" customHeight="1">
      <c r="A146" s="19">
        <v>142</v>
      </c>
      <c r="B146" s="16" t="s">
        <v>201</v>
      </c>
      <c r="C146" s="15" t="s">
        <v>73</v>
      </c>
      <c r="D146" s="22">
        <v>1</v>
      </c>
      <c r="E146" s="38">
        <v>650</v>
      </c>
      <c r="F146" s="38">
        <f t="shared" si="9"/>
        <v>487.5</v>
      </c>
      <c r="G146" s="23">
        <f t="shared" si="7"/>
        <v>487.5</v>
      </c>
      <c r="H146" s="85" t="s">
        <v>481</v>
      </c>
    </row>
    <row r="147" spans="1:8" ht="20.100000000000001" customHeight="1">
      <c r="A147" s="19">
        <v>143</v>
      </c>
      <c r="B147" s="16" t="s">
        <v>202</v>
      </c>
      <c r="C147" s="15" t="s">
        <v>122</v>
      </c>
      <c r="D147" s="22">
        <v>1</v>
      </c>
      <c r="E147" s="38">
        <v>650</v>
      </c>
      <c r="F147" s="38">
        <f t="shared" si="9"/>
        <v>487.5</v>
      </c>
      <c r="G147" s="23">
        <f t="shared" si="7"/>
        <v>487.5</v>
      </c>
      <c r="H147" s="85" t="s">
        <v>481</v>
      </c>
    </row>
    <row r="148" spans="1:8" ht="20.100000000000001" customHeight="1">
      <c r="A148" s="19">
        <v>144</v>
      </c>
      <c r="B148" s="16" t="s">
        <v>203</v>
      </c>
      <c r="C148" s="15" t="s">
        <v>73</v>
      </c>
      <c r="D148" s="22">
        <v>1</v>
      </c>
      <c r="E148" s="38">
        <v>499</v>
      </c>
      <c r="F148" s="38">
        <f t="shared" si="9"/>
        <v>374.25</v>
      </c>
      <c r="G148" s="23">
        <f t="shared" si="7"/>
        <v>374.25</v>
      </c>
      <c r="H148" s="85" t="s">
        <v>481</v>
      </c>
    </row>
    <row r="149" spans="1:8" ht="20.100000000000001" customHeight="1">
      <c r="A149" s="19">
        <v>145</v>
      </c>
      <c r="B149" s="16" t="s">
        <v>204</v>
      </c>
      <c r="C149" s="15" t="s">
        <v>73</v>
      </c>
      <c r="D149" s="22">
        <v>1</v>
      </c>
      <c r="E149" s="38">
        <v>550</v>
      </c>
      <c r="F149" s="38">
        <f t="shared" si="9"/>
        <v>412.5</v>
      </c>
      <c r="G149" s="23">
        <f t="shared" si="7"/>
        <v>412.5</v>
      </c>
      <c r="H149" s="85" t="s">
        <v>481</v>
      </c>
    </row>
    <row r="150" spans="1:8" ht="20.100000000000001" customHeight="1">
      <c r="A150" s="19">
        <v>146</v>
      </c>
      <c r="B150" s="16" t="s">
        <v>205</v>
      </c>
      <c r="C150" s="15" t="s">
        <v>73</v>
      </c>
      <c r="D150" s="22">
        <v>1</v>
      </c>
      <c r="E150" s="38">
        <v>599</v>
      </c>
      <c r="F150" s="38">
        <f t="shared" si="9"/>
        <v>449.25</v>
      </c>
      <c r="G150" s="23">
        <f t="shared" si="7"/>
        <v>449.25</v>
      </c>
      <c r="H150" s="85" t="s">
        <v>481</v>
      </c>
    </row>
    <row r="151" spans="1:8" ht="20.100000000000001" customHeight="1">
      <c r="A151" s="19">
        <v>147</v>
      </c>
      <c r="B151" s="16" t="s">
        <v>113</v>
      </c>
      <c r="C151" s="15" t="s">
        <v>132</v>
      </c>
      <c r="D151" s="22">
        <v>1</v>
      </c>
      <c r="E151" s="38">
        <v>750</v>
      </c>
      <c r="F151" s="38">
        <v>638</v>
      </c>
      <c r="G151" s="23">
        <f t="shared" si="7"/>
        <v>638</v>
      </c>
      <c r="H151" s="85" t="s">
        <v>481</v>
      </c>
    </row>
    <row r="152" spans="1:8" ht="20.100000000000001" customHeight="1">
      <c r="A152" s="19">
        <v>148</v>
      </c>
      <c r="B152" s="16" t="s">
        <v>114</v>
      </c>
      <c r="C152" s="15" t="s">
        <v>131</v>
      </c>
      <c r="D152" s="22">
        <v>1</v>
      </c>
      <c r="E152" s="38">
        <v>699</v>
      </c>
      <c r="F152" s="38">
        <v>524</v>
      </c>
      <c r="G152" s="23">
        <f t="shared" si="7"/>
        <v>524</v>
      </c>
      <c r="H152" s="85" t="s">
        <v>481</v>
      </c>
    </row>
    <row r="153" spans="1:8" ht="20.100000000000001" customHeight="1">
      <c r="A153" s="19">
        <v>149</v>
      </c>
      <c r="B153" s="16" t="s">
        <v>304</v>
      </c>
      <c r="C153" s="15" t="s">
        <v>133</v>
      </c>
      <c r="D153" s="22">
        <v>1</v>
      </c>
      <c r="E153" s="40">
        <v>320</v>
      </c>
      <c r="F153" s="38">
        <v>240</v>
      </c>
      <c r="G153" s="23">
        <f t="shared" si="7"/>
        <v>240</v>
      </c>
      <c r="H153" s="85" t="s">
        <v>481</v>
      </c>
    </row>
    <row r="154" spans="1:8" ht="20.100000000000001" customHeight="1">
      <c r="A154" s="19">
        <v>150</v>
      </c>
      <c r="B154" s="16" t="s">
        <v>115</v>
      </c>
      <c r="C154" s="15" t="s">
        <v>206</v>
      </c>
      <c r="D154" s="22">
        <v>1</v>
      </c>
      <c r="E154" s="40">
        <v>990</v>
      </c>
      <c r="F154" s="38">
        <v>822</v>
      </c>
      <c r="G154" s="23">
        <f t="shared" si="7"/>
        <v>822</v>
      </c>
      <c r="H154" s="85" t="s">
        <v>481</v>
      </c>
    </row>
    <row r="155" spans="1:8" ht="20.100000000000001" customHeight="1">
      <c r="A155" s="19">
        <v>151</v>
      </c>
      <c r="B155" s="16" t="s">
        <v>208</v>
      </c>
      <c r="C155" s="15" t="s">
        <v>206</v>
      </c>
      <c r="D155" s="22">
        <v>1</v>
      </c>
      <c r="E155" s="40">
        <v>790</v>
      </c>
      <c r="F155" s="38">
        <v>656</v>
      </c>
      <c r="G155" s="23">
        <f t="shared" si="7"/>
        <v>656</v>
      </c>
      <c r="H155" s="85" t="s">
        <v>481</v>
      </c>
    </row>
    <row r="156" spans="1:8" ht="20.100000000000001" customHeight="1">
      <c r="A156" s="19">
        <v>152</v>
      </c>
      <c r="B156" s="16" t="s">
        <v>209</v>
      </c>
      <c r="C156" s="15" t="s">
        <v>206</v>
      </c>
      <c r="D156" s="22">
        <v>1</v>
      </c>
      <c r="E156" s="40">
        <v>890</v>
      </c>
      <c r="F156" s="38">
        <v>739</v>
      </c>
      <c r="G156" s="23">
        <f t="shared" si="7"/>
        <v>739</v>
      </c>
      <c r="H156" s="85" t="s">
        <v>481</v>
      </c>
    </row>
    <row r="157" spans="1:8" ht="20.100000000000001" customHeight="1">
      <c r="A157" s="19">
        <v>153</v>
      </c>
      <c r="B157" s="16" t="s">
        <v>116</v>
      </c>
      <c r="C157" s="15" t="s">
        <v>206</v>
      </c>
      <c r="D157" s="22">
        <v>1</v>
      </c>
      <c r="E157" s="40">
        <v>890</v>
      </c>
      <c r="F157" s="38">
        <v>839</v>
      </c>
      <c r="G157" s="23">
        <f t="shared" si="7"/>
        <v>839</v>
      </c>
      <c r="H157" s="85" t="s">
        <v>481</v>
      </c>
    </row>
    <row r="158" spans="1:8" ht="20.100000000000001" customHeight="1">
      <c r="A158" s="19">
        <v>154</v>
      </c>
      <c r="B158" s="16" t="s">
        <v>117</v>
      </c>
      <c r="C158" s="15" t="s">
        <v>124</v>
      </c>
      <c r="D158" s="22">
        <v>1</v>
      </c>
      <c r="E158" s="40">
        <v>480</v>
      </c>
      <c r="F158" s="38">
        <f>E158*0.85</f>
        <v>408</v>
      </c>
      <c r="G158" s="23">
        <f t="shared" si="7"/>
        <v>408</v>
      </c>
      <c r="H158" s="85" t="s">
        <v>481</v>
      </c>
    </row>
    <row r="159" spans="1:8" ht="20.100000000000001" customHeight="1">
      <c r="A159" s="19">
        <v>155</v>
      </c>
      <c r="B159" s="16" t="s">
        <v>207</v>
      </c>
      <c r="C159" s="15" t="s">
        <v>1</v>
      </c>
      <c r="D159" s="22">
        <v>1</v>
      </c>
      <c r="E159" s="40">
        <v>420</v>
      </c>
      <c r="F159" s="38">
        <f>E159*0.83</f>
        <v>348.59999999999997</v>
      </c>
      <c r="G159" s="23">
        <f t="shared" si="7"/>
        <v>348.59999999999997</v>
      </c>
      <c r="H159" s="85" t="s">
        <v>480</v>
      </c>
    </row>
    <row r="160" spans="1:8" ht="20.100000000000001" customHeight="1">
      <c r="A160" s="19">
        <v>156</v>
      </c>
      <c r="B160" s="16" t="s">
        <v>118</v>
      </c>
      <c r="C160" s="15" t="s">
        <v>124</v>
      </c>
      <c r="D160" s="22">
        <v>1</v>
      </c>
      <c r="E160" s="38">
        <v>620</v>
      </c>
      <c r="F160" s="38">
        <f t="shared" ref="F160:F162" si="10">E160*0.85</f>
        <v>527</v>
      </c>
      <c r="G160" s="23">
        <f t="shared" si="7"/>
        <v>527</v>
      </c>
      <c r="H160" s="85" t="s">
        <v>480</v>
      </c>
    </row>
    <row r="161" spans="1:8" ht="20.100000000000001" customHeight="1">
      <c r="A161" s="19">
        <v>157</v>
      </c>
      <c r="B161" s="16" t="s">
        <v>119</v>
      </c>
      <c r="C161" s="15" t="s">
        <v>124</v>
      </c>
      <c r="D161" s="22">
        <v>1</v>
      </c>
      <c r="E161" s="38">
        <v>620</v>
      </c>
      <c r="F161" s="38">
        <f t="shared" si="10"/>
        <v>527</v>
      </c>
      <c r="G161" s="23">
        <f t="shared" si="7"/>
        <v>527</v>
      </c>
      <c r="H161" s="85" t="s">
        <v>480</v>
      </c>
    </row>
    <row r="162" spans="1:8" ht="20.100000000000001" customHeight="1">
      <c r="A162" s="19">
        <v>158</v>
      </c>
      <c r="B162" s="16" t="s">
        <v>382</v>
      </c>
      <c r="C162" s="12" t="s">
        <v>10</v>
      </c>
      <c r="D162" s="22">
        <v>1</v>
      </c>
      <c r="E162" s="38">
        <v>490</v>
      </c>
      <c r="F162" s="38">
        <f t="shared" si="10"/>
        <v>416.5</v>
      </c>
      <c r="G162" s="23">
        <f t="shared" si="7"/>
        <v>416.5</v>
      </c>
      <c r="H162" s="85" t="s">
        <v>480</v>
      </c>
    </row>
    <row r="163" spans="1:8" ht="20.100000000000001" customHeight="1">
      <c r="A163" s="19">
        <v>159</v>
      </c>
      <c r="B163" s="30" t="s">
        <v>235</v>
      </c>
      <c r="C163" s="31" t="s">
        <v>128</v>
      </c>
      <c r="D163" s="28">
        <v>2</v>
      </c>
      <c r="E163" s="38">
        <v>290</v>
      </c>
      <c r="F163" s="38">
        <f>E163*0.75</f>
        <v>217.5</v>
      </c>
      <c r="G163" s="23">
        <v>436</v>
      </c>
      <c r="H163" s="85" t="s">
        <v>486</v>
      </c>
    </row>
    <row r="164" spans="1:8" ht="20.100000000000001" customHeight="1">
      <c r="A164" s="19">
        <v>160</v>
      </c>
      <c r="B164" s="30" t="s">
        <v>236</v>
      </c>
      <c r="C164" s="31" t="s">
        <v>237</v>
      </c>
      <c r="D164" s="28">
        <v>2</v>
      </c>
      <c r="E164" s="38">
        <v>280</v>
      </c>
      <c r="F164" s="38">
        <f t="shared" ref="F164:F178" si="11">E164*0.75</f>
        <v>210</v>
      </c>
      <c r="G164" s="23">
        <f t="shared" si="7"/>
        <v>420</v>
      </c>
      <c r="H164" s="85" t="s">
        <v>486</v>
      </c>
    </row>
    <row r="165" spans="1:8" ht="20.100000000000001" customHeight="1">
      <c r="A165" s="19">
        <v>161</v>
      </c>
      <c r="B165" s="30" t="s">
        <v>238</v>
      </c>
      <c r="C165" s="31" t="s">
        <v>239</v>
      </c>
      <c r="D165" s="28">
        <v>2</v>
      </c>
      <c r="E165" s="38">
        <v>250</v>
      </c>
      <c r="F165" s="38">
        <f t="shared" si="11"/>
        <v>187.5</v>
      </c>
      <c r="G165" s="23">
        <v>376</v>
      </c>
      <c r="H165" s="85" t="s">
        <v>486</v>
      </c>
    </row>
    <row r="166" spans="1:8" ht="20.100000000000001" customHeight="1">
      <c r="A166" s="19">
        <v>162</v>
      </c>
      <c r="B166" s="30" t="s">
        <v>240</v>
      </c>
      <c r="C166" s="31" t="s">
        <v>241</v>
      </c>
      <c r="D166" s="28">
        <v>1</v>
      </c>
      <c r="E166" s="38">
        <v>1200</v>
      </c>
      <c r="F166" s="38">
        <f t="shared" si="11"/>
        <v>900</v>
      </c>
      <c r="G166" s="23">
        <f t="shared" si="7"/>
        <v>900</v>
      </c>
      <c r="H166" s="85" t="s">
        <v>486</v>
      </c>
    </row>
    <row r="167" spans="1:8" ht="20.100000000000001" customHeight="1">
      <c r="A167" s="19">
        <v>163</v>
      </c>
      <c r="B167" s="30" t="s">
        <v>242</v>
      </c>
      <c r="C167" s="31" t="s">
        <v>243</v>
      </c>
      <c r="D167" s="28">
        <v>2</v>
      </c>
      <c r="E167" s="38">
        <v>280</v>
      </c>
      <c r="F167" s="38">
        <f t="shared" si="11"/>
        <v>210</v>
      </c>
      <c r="G167" s="23">
        <f t="shared" si="7"/>
        <v>420</v>
      </c>
      <c r="H167" s="85" t="s">
        <v>486</v>
      </c>
    </row>
    <row r="168" spans="1:8" ht="20.100000000000001" customHeight="1">
      <c r="A168" s="19">
        <v>164</v>
      </c>
      <c r="B168" s="30" t="s">
        <v>244</v>
      </c>
      <c r="C168" s="31" t="s">
        <v>245</v>
      </c>
      <c r="D168" s="28">
        <v>1</v>
      </c>
      <c r="E168" s="38">
        <v>420</v>
      </c>
      <c r="F168" s="38">
        <f>E168*0.85</f>
        <v>357</v>
      </c>
      <c r="G168" s="23">
        <f t="shared" si="7"/>
        <v>357</v>
      </c>
      <c r="H168" s="85" t="s">
        <v>486</v>
      </c>
    </row>
    <row r="169" spans="1:8" ht="20.100000000000001" customHeight="1">
      <c r="A169" s="19">
        <v>165</v>
      </c>
      <c r="B169" s="30" t="s">
        <v>246</v>
      </c>
      <c r="C169" s="31" t="s">
        <v>247</v>
      </c>
      <c r="D169" s="28">
        <v>1</v>
      </c>
      <c r="E169" s="38">
        <v>2500</v>
      </c>
      <c r="F169" s="38">
        <f t="shared" si="11"/>
        <v>1875</v>
      </c>
      <c r="G169" s="23">
        <f t="shared" si="7"/>
        <v>1875</v>
      </c>
      <c r="H169" s="85" t="s">
        <v>486</v>
      </c>
    </row>
    <row r="170" spans="1:8" ht="20.100000000000001" customHeight="1">
      <c r="A170" s="19">
        <v>166</v>
      </c>
      <c r="B170" s="30" t="s">
        <v>248</v>
      </c>
      <c r="C170" s="31" t="s">
        <v>249</v>
      </c>
      <c r="D170" s="28">
        <v>2</v>
      </c>
      <c r="E170" s="38">
        <v>360</v>
      </c>
      <c r="F170" s="38">
        <f>E170*0.85</f>
        <v>306</v>
      </c>
      <c r="G170" s="23">
        <f t="shared" si="7"/>
        <v>612</v>
      </c>
      <c r="H170" s="85" t="s">
        <v>486</v>
      </c>
    </row>
    <row r="171" spans="1:8" ht="20.100000000000001" customHeight="1">
      <c r="A171" s="19">
        <v>167</v>
      </c>
      <c r="B171" s="30" t="s">
        <v>250</v>
      </c>
      <c r="C171" s="31" t="s">
        <v>84</v>
      </c>
      <c r="D171" s="28">
        <v>2</v>
      </c>
      <c r="E171" s="38">
        <v>300</v>
      </c>
      <c r="F171" s="38">
        <f t="shared" si="11"/>
        <v>225</v>
      </c>
      <c r="G171" s="23">
        <f t="shared" si="7"/>
        <v>450</v>
      </c>
      <c r="H171" s="85" t="s">
        <v>486</v>
      </c>
    </row>
    <row r="172" spans="1:8" ht="20.100000000000001" customHeight="1">
      <c r="A172" s="19">
        <v>168</v>
      </c>
      <c r="B172" s="30" t="s">
        <v>251</v>
      </c>
      <c r="C172" s="31" t="s">
        <v>252</v>
      </c>
      <c r="D172" s="28">
        <v>1</v>
      </c>
      <c r="E172" s="38">
        <v>280</v>
      </c>
      <c r="F172" s="38">
        <f t="shared" si="11"/>
        <v>210</v>
      </c>
      <c r="G172" s="23">
        <f t="shared" si="7"/>
        <v>210</v>
      </c>
      <c r="H172" s="85" t="s">
        <v>486</v>
      </c>
    </row>
    <row r="173" spans="1:8" ht="20.100000000000001" customHeight="1">
      <c r="A173" s="19">
        <v>169</v>
      </c>
      <c r="B173" s="30" t="s">
        <v>253</v>
      </c>
      <c r="C173" s="31" t="s">
        <v>254</v>
      </c>
      <c r="D173" s="28">
        <v>1</v>
      </c>
      <c r="E173" s="38">
        <v>620</v>
      </c>
      <c r="F173" s="38">
        <f>E173*0.8</f>
        <v>496</v>
      </c>
      <c r="G173" s="23">
        <f t="shared" si="7"/>
        <v>496</v>
      </c>
      <c r="H173" s="85" t="s">
        <v>486</v>
      </c>
    </row>
    <row r="174" spans="1:8" ht="20.100000000000001" customHeight="1">
      <c r="A174" s="19">
        <v>170</v>
      </c>
      <c r="B174" s="30" t="s">
        <v>255</v>
      </c>
      <c r="C174" s="31" t="s">
        <v>73</v>
      </c>
      <c r="D174" s="28">
        <v>1</v>
      </c>
      <c r="E174" s="38">
        <v>480</v>
      </c>
      <c r="F174" s="38">
        <f t="shared" si="11"/>
        <v>360</v>
      </c>
      <c r="G174" s="23">
        <f t="shared" si="7"/>
        <v>360</v>
      </c>
      <c r="H174" s="85" t="s">
        <v>486</v>
      </c>
    </row>
    <row r="175" spans="1:8" ht="20.100000000000001" customHeight="1">
      <c r="A175" s="19">
        <v>171</v>
      </c>
      <c r="B175" s="30" t="s">
        <v>256</v>
      </c>
      <c r="C175" s="31" t="s">
        <v>252</v>
      </c>
      <c r="D175" s="28">
        <v>1</v>
      </c>
      <c r="E175" s="38">
        <v>280</v>
      </c>
      <c r="F175" s="38">
        <f t="shared" si="11"/>
        <v>210</v>
      </c>
      <c r="G175" s="23">
        <f t="shared" si="7"/>
        <v>210</v>
      </c>
      <c r="H175" s="85" t="s">
        <v>486</v>
      </c>
    </row>
    <row r="176" spans="1:8" ht="20.100000000000001" customHeight="1">
      <c r="A176" s="19">
        <v>172</v>
      </c>
      <c r="B176" s="30" t="s">
        <v>257</v>
      </c>
      <c r="C176" s="31" t="s">
        <v>258</v>
      </c>
      <c r="D176" s="28">
        <v>2</v>
      </c>
      <c r="E176" s="38">
        <v>280</v>
      </c>
      <c r="F176" s="38">
        <f t="shared" si="11"/>
        <v>210</v>
      </c>
      <c r="G176" s="23">
        <f t="shared" si="7"/>
        <v>420</v>
      </c>
      <c r="H176" s="85" t="s">
        <v>486</v>
      </c>
    </row>
    <row r="177" spans="1:8" ht="20.100000000000001" customHeight="1">
      <c r="A177" s="19">
        <v>173</v>
      </c>
      <c r="B177" s="30" t="s">
        <v>259</v>
      </c>
      <c r="C177" s="31" t="s">
        <v>260</v>
      </c>
      <c r="D177" s="28">
        <v>1</v>
      </c>
      <c r="E177" s="38">
        <v>650</v>
      </c>
      <c r="F177" s="38">
        <f t="shared" si="11"/>
        <v>487.5</v>
      </c>
      <c r="G177" s="23">
        <f t="shared" si="7"/>
        <v>487.5</v>
      </c>
      <c r="H177" s="85" t="s">
        <v>486</v>
      </c>
    </row>
    <row r="178" spans="1:8" ht="20.100000000000001" customHeight="1">
      <c r="A178" s="19">
        <v>174</v>
      </c>
      <c r="B178" s="30" t="s">
        <v>261</v>
      </c>
      <c r="C178" s="31" t="s">
        <v>260</v>
      </c>
      <c r="D178" s="28">
        <v>1</v>
      </c>
      <c r="E178" s="38">
        <v>650</v>
      </c>
      <c r="F178" s="38">
        <f t="shared" si="11"/>
        <v>487.5</v>
      </c>
      <c r="G178" s="23">
        <f t="shared" si="7"/>
        <v>487.5</v>
      </c>
      <c r="H178" s="85" t="s">
        <v>486</v>
      </c>
    </row>
    <row r="179" spans="1:8" ht="20.100000000000001" customHeight="1">
      <c r="A179" s="19">
        <v>175</v>
      </c>
      <c r="B179" s="30" t="s">
        <v>262</v>
      </c>
      <c r="C179" s="31" t="s">
        <v>263</v>
      </c>
      <c r="D179" s="28">
        <v>2</v>
      </c>
      <c r="E179" s="38">
        <v>400</v>
      </c>
      <c r="F179" s="38">
        <f>E179*0.83</f>
        <v>332</v>
      </c>
      <c r="G179" s="23">
        <f t="shared" si="7"/>
        <v>664</v>
      </c>
      <c r="H179" s="85" t="s">
        <v>486</v>
      </c>
    </row>
    <row r="180" spans="1:8" ht="20.100000000000001" customHeight="1">
      <c r="A180" s="19">
        <v>176</v>
      </c>
      <c r="B180" s="30" t="s">
        <v>264</v>
      </c>
      <c r="C180" s="31" t="s">
        <v>249</v>
      </c>
      <c r="D180" s="28">
        <v>1</v>
      </c>
      <c r="E180" s="38">
        <v>420</v>
      </c>
      <c r="F180" s="38">
        <f>E180*0.85</f>
        <v>357</v>
      </c>
      <c r="G180" s="23">
        <f t="shared" si="7"/>
        <v>357</v>
      </c>
      <c r="H180" s="85" t="s">
        <v>486</v>
      </c>
    </row>
    <row r="181" spans="1:8" ht="20.100000000000001" customHeight="1">
      <c r="A181" s="19">
        <v>177</v>
      </c>
      <c r="B181" s="30" t="s">
        <v>265</v>
      </c>
      <c r="C181" s="31" t="s">
        <v>266</v>
      </c>
      <c r="D181" s="28">
        <v>1</v>
      </c>
      <c r="E181" s="38">
        <v>280</v>
      </c>
      <c r="F181" s="38">
        <f t="shared" ref="F181:F199" si="12">E181*0.75</f>
        <v>210</v>
      </c>
      <c r="G181" s="23">
        <f t="shared" si="7"/>
        <v>210</v>
      </c>
      <c r="H181" s="85" t="s">
        <v>486</v>
      </c>
    </row>
    <row r="182" spans="1:8" ht="20.100000000000001" customHeight="1">
      <c r="A182" s="19">
        <v>178</v>
      </c>
      <c r="B182" s="30" t="s">
        <v>267</v>
      </c>
      <c r="C182" s="31" t="s">
        <v>247</v>
      </c>
      <c r="D182" s="28">
        <v>1</v>
      </c>
      <c r="E182" s="38">
        <v>1800</v>
      </c>
      <c r="F182" s="38">
        <f t="shared" si="12"/>
        <v>1350</v>
      </c>
      <c r="G182" s="23">
        <f t="shared" si="7"/>
        <v>1350</v>
      </c>
      <c r="H182" s="85" t="s">
        <v>486</v>
      </c>
    </row>
    <row r="183" spans="1:8" ht="20.100000000000001" customHeight="1">
      <c r="A183" s="19">
        <v>179</v>
      </c>
      <c r="B183" s="30" t="s">
        <v>268</v>
      </c>
      <c r="C183" s="31" t="s">
        <v>266</v>
      </c>
      <c r="D183" s="28">
        <v>2</v>
      </c>
      <c r="E183" s="38">
        <v>300</v>
      </c>
      <c r="F183" s="38">
        <f t="shared" si="12"/>
        <v>225</v>
      </c>
      <c r="G183" s="23">
        <f t="shared" si="7"/>
        <v>450</v>
      </c>
      <c r="H183" s="85" t="s">
        <v>486</v>
      </c>
    </row>
    <row r="184" spans="1:8" ht="20.100000000000001" customHeight="1">
      <c r="A184" s="19">
        <v>180</v>
      </c>
      <c r="B184" s="30" t="s">
        <v>269</v>
      </c>
      <c r="C184" s="31" t="s">
        <v>254</v>
      </c>
      <c r="D184" s="28">
        <v>2</v>
      </c>
      <c r="E184" s="38">
        <v>620</v>
      </c>
      <c r="F184" s="38">
        <f>E184*0.8</f>
        <v>496</v>
      </c>
      <c r="G184" s="23">
        <f t="shared" si="7"/>
        <v>992</v>
      </c>
      <c r="H184" s="85" t="s">
        <v>486</v>
      </c>
    </row>
    <row r="185" spans="1:8" ht="20.100000000000001" customHeight="1">
      <c r="A185" s="19">
        <v>181</v>
      </c>
      <c r="B185" s="30" t="s">
        <v>270</v>
      </c>
      <c r="C185" s="31" t="s">
        <v>252</v>
      </c>
      <c r="D185" s="28">
        <v>2</v>
      </c>
      <c r="E185" s="38">
        <v>260</v>
      </c>
      <c r="F185" s="38">
        <f t="shared" si="12"/>
        <v>195</v>
      </c>
      <c r="G185" s="23">
        <f t="shared" si="7"/>
        <v>390</v>
      </c>
      <c r="H185" s="85" t="s">
        <v>486</v>
      </c>
    </row>
    <row r="186" spans="1:8" ht="20.100000000000001" customHeight="1">
      <c r="A186" s="19">
        <v>182</v>
      </c>
      <c r="B186" s="30" t="s">
        <v>271</v>
      </c>
      <c r="C186" s="31" t="s">
        <v>252</v>
      </c>
      <c r="D186" s="28">
        <v>1</v>
      </c>
      <c r="E186" s="38">
        <v>220</v>
      </c>
      <c r="F186" s="38">
        <f t="shared" si="12"/>
        <v>165</v>
      </c>
      <c r="G186" s="23">
        <f t="shared" si="7"/>
        <v>165</v>
      </c>
      <c r="H186" s="85" t="s">
        <v>486</v>
      </c>
    </row>
    <row r="187" spans="1:8" ht="20.100000000000001" customHeight="1">
      <c r="A187" s="19">
        <v>183</v>
      </c>
      <c r="B187" s="30" t="s">
        <v>272</v>
      </c>
      <c r="C187" s="31" t="s">
        <v>273</v>
      </c>
      <c r="D187" s="28">
        <v>2</v>
      </c>
      <c r="E187" s="38">
        <v>620</v>
      </c>
      <c r="F187" s="38">
        <v>527</v>
      </c>
      <c r="G187" s="23">
        <f t="shared" si="7"/>
        <v>1054</v>
      </c>
      <c r="H187" s="85" t="s">
        <v>486</v>
      </c>
    </row>
    <row r="188" spans="1:8" ht="20.100000000000001" customHeight="1">
      <c r="A188" s="19">
        <v>184</v>
      </c>
      <c r="B188" s="30" t="s">
        <v>274</v>
      </c>
      <c r="C188" s="31" t="s">
        <v>128</v>
      </c>
      <c r="D188" s="28">
        <v>2</v>
      </c>
      <c r="E188" s="38">
        <v>290</v>
      </c>
      <c r="F188" s="38">
        <f t="shared" si="12"/>
        <v>217.5</v>
      </c>
      <c r="G188" s="23">
        <v>436</v>
      </c>
      <c r="H188" s="85" t="s">
        <v>486</v>
      </c>
    </row>
    <row r="189" spans="1:8" ht="20.100000000000001" customHeight="1">
      <c r="A189" s="19">
        <v>185</v>
      </c>
      <c r="B189" s="30" t="s">
        <v>275</v>
      </c>
      <c r="C189" s="31" t="s">
        <v>276</v>
      </c>
      <c r="D189" s="28">
        <v>1</v>
      </c>
      <c r="E189" s="38">
        <v>450</v>
      </c>
      <c r="F189" s="38">
        <f>E189*0.85</f>
        <v>382.5</v>
      </c>
      <c r="G189" s="23">
        <f t="shared" si="7"/>
        <v>382.5</v>
      </c>
      <c r="H189" s="85" t="s">
        <v>486</v>
      </c>
    </row>
    <row r="190" spans="1:8" ht="20.100000000000001" customHeight="1">
      <c r="A190" s="19">
        <v>186</v>
      </c>
      <c r="B190" s="30" t="s">
        <v>277</v>
      </c>
      <c r="C190" s="31" t="s">
        <v>263</v>
      </c>
      <c r="D190" s="28">
        <v>3</v>
      </c>
      <c r="E190" s="38">
        <v>490</v>
      </c>
      <c r="F190" s="38">
        <f>E190*0.83</f>
        <v>406.7</v>
      </c>
      <c r="G190" s="23">
        <v>1221</v>
      </c>
      <c r="H190" s="85" t="s">
        <v>486</v>
      </c>
    </row>
    <row r="191" spans="1:8" ht="20.100000000000001" customHeight="1">
      <c r="A191" s="19">
        <v>187</v>
      </c>
      <c r="B191" s="30" t="s">
        <v>278</v>
      </c>
      <c r="C191" s="31" t="s">
        <v>73</v>
      </c>
      <c r="D191" s="28">
        <v>2</v>
      </c>
      <c r="E191" s="38">
        <v>260</v>
      </c>
      <c r="F191" s="38">
        <f t="shared" si="12"/>
        <v>195</v>
      </c>
      <c r="G191" s="23">
        <f t="shared" si="7"/>
        <v>390</v>
      </c>
      <c r="H191" s="85" t="s">
        <v>486</v>
      </c>
    </row>
    <row r="192" spans="1:8" ht="20.100000000000001" customHeight="1">
      <c r="A192" s="19">
        <v>188</v>
      </c>
      <c r="B192" s="30" t="s">
        <v>279</v>
      </c>
      <c r="C192" s="31" t="s">
        <v>280</v>
      </c>
      <c r="D192" s="28">
        <v>1</v>
      </c>
      <c r="E192" s="38">
        <v>220</v>
      </c>
      <c r="F192" s="38">
        <f>E192*0.85</f>
        <v>187</v>
      </c>
      <c r="G192" s="23">
        <f t="shared" si="7"/>
        <v>187</v>
      </c>
      <c r="H192" s="85" t="s">
        <v>486</v>
      </c>
    </row>
    <row r="193" spans="1:8" ht="20.100000000000001" customHeight="1">
      <c r="A193" s="19">
        <v>189</v>
      </c>
      <c r="B193" s="30" t="s">
        <v>281</v>
      </c>
      <c r="C193" s="31" t="s">
        <v>249</v>
      </c>
      <c r="D193" s="28">
        <v>1</v>
      </c>
      <c r="E193" s="38">
        <v>320</v>
      </c>
      <c r="F193" s="38">
        <f>E193*0.85</f>
        <v>272</v>
      </c>
      <c r="G193" s="23">
        <f t="shared" si="7"/>
        <v>272</v>
      </c>
      <c r="H193" s="85" t="s">
        <v>486</v>
      </c>
    </row>
    <row r="194" spans="1:8" ht="20.100000000000001" customHeight="1">
      <c r="A194" s="19">
        <v>190</v>
      </c>
      <c r="B194" s="30" t="s">
        <v>282</v>
      </c>
      <c r="C194" s="31" t="s">
        <v>15</v>
      </c>
      <c r="D194" s="28">
        <v>1</v>
      </c>
      <c r="E194" s="38">
        <v>580</v>
      </c>
      <c r="F194" s="38">
        <f t="shared" si="12"/>
        <v>435</v>
      </c>
      <c r="G194" s="23">
        <f t="shared" si="7"/>
        <v>435</v>
      </c>
      <c r="H194" s="85" t="s">
        <v>486</v>
      </c>
    </row>
    <row r="195" spans="1:8" ht="20.100000000000001" customHeight="1">
      <c r="A195" s="19">
        <v>191</v>
      </c>
      <c r="B195" s="30" t="s">
        <v>283</v>
      </c>
      <c r="C195" s="31" t="s">
        <v>128</v>
      </c>
      <c r="D195" s="28">
        <v>2</v>
      </c>
      <c r="E195" s="38">
        <v>290</v>
      </c>
      <c r="F195" s="38">
        <f t="shared" si="12"/>
        <v>217.5</v>
      </c>
      <c r="G195" s="23">
        <v>436</v>
      </c>
      <c r="H195" s="85" t="s">
        <v>486</v>
      </c>
    </row>
    <row r="196" spans="1:8" ht="20.100000000000001" customHeight="1">
      <c r="A196" s="19">
        <v>192</v>
      </c>
      <c r="B196" s="30" t="s">
        <v>284</v>
      </c>
      <c r="C196" s="31" t="s">
        <v>285</v>
      </c>
      <c r="D196" s="28">
        <v>1</v>
      </c>
      <c r="E196" s="38">
        <v>350</v>
      </c>
      <c r="F196" s="38">
        <f t="shared" si="12"/>
        <v>262.5</v>
      </c>
      <c r="G196" s="23">
        <f t="shared" si="7"/>
        <v>262.5</v>
      </c>
      <c r="H196" s="85" t="s">
        <v>486</v>
      </c>
    </row>
    <row r="197" spans="1:8" ht="20.100000000000001" customHeight="1">
      <c r="A197" s="19">
        <v>193</v>
      </c>
      <c r="B197" s="30" t="s">
        <v>286</v>
      </c>
      <c r="C197" s="31" t="s">
        <v>287</v>
      </c>
      <c r="D197" s="28">
        <v>1</v>
      </c>
      <c r="E197" s="38">
        <v>400</v>
      </c>
      <c r="F197" s="38">
        <f t="shared" si="12"/>
        <v>300</v>
      </c>
      <c r="G197" s="23">
        <f t="shared" si="7"/>
        <v>300</v>
      </c>
      <c r="H197" s="85" t="s">
        <v>486</v>
      </c>
    </row>
    <row r="198" spans="1:8" ht="20.100000000000001" customHeight="1">
      <c r="A198" s="19">
        <v>194</v>
      </c>
      <c r="B198" s="30" t="s">
        <v>288</v>
      </c>
      <c r="C198" s="31" t="s">
        <v>15</v>
      </c>
      <c r="D198" s="28">
        <v>1</v>
      </c>
      <c r="E198" s="38">
        <v>580</v>
      </c>
      <c r="F198" s="38">
        <f t="shared" si="12"/>
        <v>435</v>
      </c>
      <c r="G198" s="23">
        <f t="shared" ref="G198:G252" si="13">D198*F198</f>
        <v>435</v>
      </c>
      <c r="H198" s="85" t="s">
        <v>486</v>
      </c>
    </row>
    <row r="199" spans="1:8" ht="20.100000000000001" customHeight="1">
      <c r="A199" s="19">
        <v>195</v>
      </c>
      <c r="B199" s="30" t="s">
        <v>289</v>
      </c>
      <c r="C199" s="31" t="s">
        <v>252</v>
      </c>
      <c r="D199" s="28">
        <v>2</v>
      </c>
      <c r="E199" s="38">
        <v>300</v>
      </c>
      <c r="F199" s="38">
        <f t="shared" si="12"/>
        <v>225</v>
      </c>
      <c r="G199" s="23">
        <f t="shared" si="13"/>
        <v>450</v>
      </c>
      <c r="H199" s="85" t="s">
        <v>486</v>
      </c>
    </row>
    <row r="200" spans="1:8" ht="20.100000000000001" customHeight="1">
      <c r="A200" s="19">
        <v>196</v>
      </c>
      <c r="B200" s="30" t="s">
        <v>290</v>
      </c>
      <c r="C200" s="31" t="s">
        <v>263</v>
      </c>
      <c r="D200" s="28">
        <v>3</v>
      </c>
      <c r="E200" s="38">
        <v>320</v>
      </c>
      <c r="F200" s="38">
        <f>E200*0.83</f>
        <v>265.59999999999997</v>
      </c>
      <c r="G200" s="23">
        <v>798</v>
      </c>
      <c r="H200" s="85" t="s">
        <v>486</v>
      </c>
    </row>
    <row r="201" spans="1:8" ht="20.100000000000001" customHeight="1">
      <c r="A201" s="19">
        <v>197</v>
      </c>
      <c r="B201" s="30" t="s">
        <v>291</v>
      </c>
      <c r="C201" s="31" t="s">
        <v>263</v>
      </c>
      <c r="D201" s="28">
        <v>3</v>
      </c>
      <c r="E201" s="38">
        <v>350</v>
      </c>
      <c r="F201" s="38">
        <f t="shared" ref="F201:F202" si="14">E201*0.83</f>
        <v>290.5</v>
      </c>
      <c r="G201" s="23">
        <v>873</v>
      </c>
      <c r="H201" s="85" t="s">
        <v>486</v>
      </c>
    </row>
    <row r="202" spans="1:8" ht="20.100000000000001" customHeight="1">
      <c r="A202" s="19">
        <v>198</v>
      </c>
      <c r="B202" s="30" t="s">
        <v>292</v>
      </c>
      <c r="C202" s="31" t="s">
        <v>263</v>
      </c>
      <c r="D202" s="28">
        <v>3</v>
      </c>
      <c r="E202" s="38">
        <v>350</v>
      </c>
      <c r="F202" s="38">
        <f t="shared" si="14"/>
        <v>290.5</v>
      </c>
      <c r="G202" s="23">
        <v>873</v>
      </c>
      <c r="H202" s="85" t="s">
        <v>486</v>
      </c>
    </row>
    <row r="203" spans="1:8" ht="20.100000000000001" customHeight="1">
      <c r="A203" s="19">
        <v>199</v>
      </c>
      <c r="B203" s="8" t="s">
        <v>134</v>
      </c>
      <c r="C203" s="10" t="s">
        <v>167</v>
      </c>
      <c r="D203" s="23">
        <v>1</v>
      </c>
      <c r="E203" s="38">
        <v>480</v>
      </c>
      <c r="F203" s="41">
        <f t="shared" ref="F203:F211" si="15">E203*0.75</f>
        <v>360</v>
      </c>
      <c r="G203" s="23">
        <f t="shared" si="13"/>
        <v>360</v>
      </c>
      <c r="H203" s="85" t="s">
        <v>485</v>
      </c>
    </row>
    <row r="204" spans="1:8" ht="20.100000000000001" customHeight="1">
      <c r="A204" s="19">
        <v>200</v>
      </c>
      <c r="B204" s="8" t="s">
        <v>135</v>
      </c>
      <c r="C204" s="10" t="s">
        <v>167</v>
      </c>
      <c r="D204" s="23">
        <v>1</v>
      </c>
      <c r="E204" s="38">
        <v>350</v>
      </c>
      <c r="F204" s="41">
        <f t="shared" si="15"/>
        <v>262.5</v>
      </c>
      <c r="G204" s="23">
        <f t="shared" si="13"/>
        <v>262.5</v>
      </c>
      <c r="H204" s="85" t="s">
        <v>485</v>
      </c>
    </row>
    <row r="205" spans="1:8" ht="20.100000000000001" customHeight="1">
      <c r="A205" s="19">
        <v>201</v>
      </c>
      <c r="B205" s="8" t="s">
        <v>136</v>
      </c>
      <c r="C205" s="10" t="s">
        <v>72</v>
      </c>
      <c r="D205" s="23">
        <v>1</v>
      </c>
      <c r="E205" s="38">
        <v>450</v>
      </c>
      <c r="F205" s="41">
        <f t="shared" si="15"/>
        <v>337.5</v>
      </c>
      <c r="G205" s="23">
        <f t="shared" si="13"/>
        <v>337.5</v>
      </c>
      <c r="H205" s="85" t="s">
        <v>485</v>
      </c>
    </row>
    <row r="206" spans="1:8" ht="20.100000000000001" customHeight="1">
      <c r="A206" s="19">
        <v>202</v>
      </c>
      <c r="B206" s="8" t="s">
        <v>137</v>
      </c>
      <c r="C206" s="10" t="s">
        <v>168</v>
      </c>
      <c r="D206" s="23">
        <v>1</v>
      </c>
      <c r="E206" s="38">
        <v>350</v>
      </c>
      <c r="F206" s="41">
        <f t="shared" si="15"/>
        <v>262.5</v>
      </c>
      <c r="G206" s="23">
        <f t="shared" si="13"/>
        <v>262.5</v>
      </c>
      <c r="H206" s="85" t="s">
        <v>485</v>
      </c>
    </row>
    <row r="207" spans="1:8" ht="20.100000000000001" customHeight="1">
      <c r="A207" s="19">
        <v>203</v>
      </c>
      <c r="B207" s="8" t="s">
        <v>138</v>
      </c>
      <c r="C207" s="10" t="s">
        <v>169</v>
      </c>
      <c r="D207" s="23">
        <v>1</v>
      </c>
      <c r="E207" s="38">
        <v>1500</v>
      </c>
      <c r="F207" s="41">
        <f t="shared" si="15"/>
        <v>1125</v>
      </c>
      <c r="G207" s="23">
        <f t="shared" si="13"/>
        <v>1125</v>
      </c>
      <c r="H207" s="85" t="s">
        <v>485</v>
      </c>
    </row>
    <row r="208" spans="1:8" ht="20.100000000000001" customHeight="1">
      <c r="A208" s="19">
        <v>204</v>
      </c>
      <c r="B208" s="8" t="s">
        <v>139</v>
      </c>
      <c r="C208" s="10" t="s">
        <v>169</v>
      </c>
      <c r="D208" s="23">
        <v>1</v>
      </c>
      <c r="E208" s="38">
        <v>750</v>
      </c>
      <c r="F208" s="41">
        <f t="shared" si="15"/>
        <v>562.5</v>
      </c>
      <c r="G208" s="23">
        <f t="shared" si="13"/>
        <v>562.5</v>
      </c>
      <c r="H208" s="85" t="s">
        <v>485</v>
      </c>
    </row>
    <row r="209" spans="1:8" ht="20.100000000000001" customHeight="1">
      <c r="A209" s="19">
        <v>205</v>
      </c>
      <c r="B209" s="8" t="s">
        <v>140</v>
      </c>
      <c r="C209" s="10" t="s">
        <v>170</v>
      </c>
      <c r="D209" s="23">
        <v>1</v>
      </c>
      <c r="E209" s="38">
        <v>380</v>
      </c>
      <c r="F209" s="41">
        <f t="shared" si="15"/>
        <v>285</v>
      </c>
      <c r="G209" s="23">
        <f t="shared" si="13"/>
        <v>285</v>
      </c>
      <c r="H209" s="85" t="s">
        <v>485</v>
      </c>
    </row>
    <row r="210" spans="1:8" ht="20.100000000000001" customHeight="1">
      <c r="A210" s="19">
        <v>206</v>
      </c>
      <c r="B210" s="8" t="s">
        <v>141</v>
      </c>
      <c r="C210" s="10" t="s">
        <v>71</v>
      </c>
      <c r="D210" s="23">
        <v>1</v>
      </c>
      <c r="E210" s="38">
        <v>580</v>
      </c>
      <c r="F210" s="41">
        <f t="shared" si="15"/>
        <v>435</v>
      </c>
      <c r="G210" s="23">
        <f t="shared" si="13"/>
        <v>435</v>
      </c>
      <c r="H210" s="85" t="s">
        <v>485</v>
      </c>
    </row>
    <row r="211" spans="1:8" ht="20.100000000000001" customHeight="1">
      <c r="A211" s="19">
        <v>207</v>
      </c>
      <c r="B211" s="8" t="s">
        <v>142</v>
      </c>
      <c r="C211" s="10" t="s">
        <v>72</v>
      </c>
      <c r="D211" s="23">
        <v>1</v>
      </c>
      <c r="E211" s="38">
        <v>580</v>
      </c>
      <c r="F211" s="41">
        <f t="shared" si="15"/>
        <v>435</v>
      </c>
      <c r="G211" s="23">
        <f t="shared" si="13"/>
        <v>435</v>
      </c>
      <c r="H211" s="85" t="s">
        <v>485</v>
      </c>
    </row>
    <row r="212" spans="1:8" ht="20.100000000000001" customHeight="1">
      <c r="A212" s="19">
        <v>208</v>
      </c>
      <c r="B212" s="8" t="s">
        <v>143</v>
      </c>
      <c r="C212" s="9" t="s">
        <v>171</v>
      </c>
      <c r="D212" s="23">
        <v>1</v>
      </c>
      <c r="E212" s="38">
        <v>490</v>
      </c>
      <c r="F212" s="41">
        <v>417</v>
      </c>
      <c r="G212" s="23">
        <f t="shared" si="13"/>
        <v>417</v>
      </c>
      <c r="H212" s="85" t="s">
        <v>485</v>
      </c>
    </row>
    <row r="213" spans="1:8" ht="20.100000000000001" customHeight="1">
      <c r="A213" s="19">
        <v>209</v>
      </c>
      <c r="B213" s="8" t="s">
        <v>144</v>
      </c>
      <c r="C213" s="9" t="s">
        <v>171</v>
      </c>
      <c r="D213" s="23">
        <v>1</v>
      </c>
      <c r="E213" s="38">
        <v>490</v>
      </c>
      <c r="F213" s="41">
        <v>417</v>
      </c>
      <c r="G213" s="23">
        <f t="shared" si="13"/>
        <v>417</v>
      </c>
      <c r="H213" s="85" t="s">
        <v>485</v>
      </c>
    </row>
    <row r="214" spans="1:8" ht="20.100000000000001" customHeight="1">
      <c r="A214" s="19">
        <v>210</v>
      </c>
      <c r="B214" s="8" t="s">
        <v>145</v>
      </c>
      <c r="C214" s="9" t="s">
        <v>73</v>
      </c>
      <c r="D214" s="23">
        <v>1</v>
      </c>
      <c r="E214" s="38">
        <v>550</v>
      </c>
      <c r="F214" s="41">
        <f>E214*0.75</f>
        <v>412.5</v>
      </c>
      <c r="G214" s="23">
        <f t="shared" si="13"/>
        <v>412.5</v>
      </c>
      <c r="H214" s="85" t="s">
        <v>485</v>
      </c>
    </row>
    <row r="215" spans="1:8" ht="20.100000000000001" customHeight="1">
      <c r="A215" s="19">
        <v>211</v>
      </c>
      <c r="B215" s="8" t="s">
        <v>146</v>
      </c>
      <c r="C215" s="9" t="s">
        <v>172</v>
      </c>
      <c r="D215" s="23">
        <v>1</v>
      </c>
      <c r="E215" s="38">
        <v>580</v>
      </c>
      <c r="F215" s="41">
        <f>E215*0.8</f>
        <v>464</v>
      </c>
      <c r="G215" s="23">
        <f t="shared" si="13"/>
        <v>464</v>
      </c>
      <c r="H215" s="85" t="s">
        <v>485</v>
      </c>
    </row>
    <row r="216" spans="1:8" ht="20.100000000000001" customHeight="1">
      <c r="A216" s="19">
        <v>212</v>
      </c>
      <c r="B216" s="8" t="s">
        <v>147</v>
      </c>
      <c r="C216" s="9" t="s">
        <v>72</v>
      </c>
      <c r="D216" s="23">
        <v>1</v>
      </c>
      <c r="E216" s="38">
        <v>420</v>
      </c>
      <c r="F216" s="41">
        <f>E216*0.75</f>
        <v>315</v>
      </c>
      <c r="G216" s="23">
        <f t="shared" si="13"/>
        <v>315</v>
      </c>
      <c r="H216" s="85" t="s">
        <v>485</v>
      </c>
    </row>
    <row r="217" spans="1:8" ht="20.100000000000001" customHeight="1">
      <c r="A217" s="19">
        <v>213</v>
      </c>
      <c r="B217" s="8" t="s">
        <v>148</v>
      </c>
      <c r="C217" s="9" t="s">
        <v>173</v>
      </c>
      <c r="D217" s="23">
        <v>1</v>
      </c>
      <c r="E217" s="38">
        <v>470</v>
      </c>
      <c r="F217" s="41">
        <f>E217*0.75</f>
        <v>352.5</v>
      </c>
      <c r="G217" s="23">
        <f t="shared" si="13"/>
        <v>352.5</v>
      </c>
      <c r="H217" s="85" t="s">
        <v>485</v>
      </c>
    </row>
    <row r="218" spans="1:8" ht="20.100000000000001" customHeight="1">
      <c r="A218" s="19">
        <v>214</v>
      </c>
      <c r="B218" s="8" t="s">
        <v>149</v>
      </c>
      <c r="C218" s="9" t="s">
        <v>130</v>
      </c>
      <c r="D218" s="23">
        <v>1</v>
      </c>
      <c r="E218" s="38">
        <v>600</v>
      </c>
      <c r="F218" s="41">
        <v>510</v>
      </c>
      <c r="G218" s="23">
        <f t="shared" si="13"/>
        <v>510</v>
      </c>
      <c r="H218" s="85" t="s">
        <v>485</v>
      </c>
    </row>
    <row r="219" spans="1:8" ht="20.100000000000001" customHeight="1">
      <c r="A219" s="19">
        <v>215</v>
      </c>
      <c r="B219" s="8" t="s">
        <v>150</v>
      </c>
      <c r="C219" s="9" t="s">
        <v>130</v>
      </c>
      <c r="D219" s="23">
        <v>1</v>
      </c>
      <c r="E219" s="38">
        <v>350</v>
      </c>
      <c r="F219" s="41">
        <v>298</v>
      </c>
      <c r="G219" s="23">
        <f t="shared" si="13"/>
        <v>298</v>
      </c>
      <c r="H219" s="85" t="s">
        <v>485</v>
      </c>
    </row>
    <row r="220" spans="1:8" ht="20.100000000000001" customHeight="1">
      <c r="A220" s="19">
        <v>216</v>
      </c>
      <c r="B220" s="8" t="s">
        <v>151</v>
      </c>
      <c r="C220" s="9" t="s">
        <v>72</v>
      </c>
      <c r="D220" s="23">
        <v>1</v>
      </c>
      <c r="E220" s="38">
        <v>498</v>
      </c>
      <c r="F220" s="41">
        <f t="shared" ref="F220:F229" si="16">E220*0.75</f>
        <v>373.5</v>
      </c>
      <c r="G220" s="23">
        <f t="shared" si="13"/>
        <v>373.5</v>
      </c>
      <c r="H220" s="85" t="s">
        <v>485</v>
      </c>
    </row>
    <row r="221" spans="1:8" ht="20.100000000000001" customHeight="1">
      <c r="A221" s="19">
        <v>217</v>
      </c>
      <c r="B221" s="8" t="s">
        <v>329</v>
      </c>
      <c r="C221" s="10" t="s">
        <v>325</v>
      </c>
      <c r="D221" s="23">
        <v>1</v>
      </c>
      <c r="E221" s="38">
        <v>350</v>
      </c>
      <c r="F221" s="41">
        <f t="shared" si="16"/>
        <v>262.5</v>
      </c>
      <c r="G221" s="23">
        <f t="shared" si="13"/>
        <v>262.5</v>
      </c>
      <c r="H221" s="85" t="s">
        <v>485</v>
      </c>
    </row>
    <row r="222" spans="1:8" ht="20.100000000000001" customHeight="1">
      <c r="A222" s="19">
        <v>218</v>
      </c>
      <c r="B222" s="11" t="s">
        <v>328</v>
      </c>
      <c r="C222" s="10" t="s">
        <v>325</v>
      </c>
      <c r="D222" s="23">
        <v>1</v>
      </c>
      <c r="E222" s="38">
        <v>280</v>
      </c>
      <c r="F222" s="41">
        <f t="shared" si="16"/>
        <v>210</v>
      </c>
      <c r="G222" s="23">
        <f t="shared" si="13"/>
        <v>210</v>
      </c>
      <c r="H222" s="85" t="s">
        <v>485</v>
      </c>
    </row>
    <row r="223" spans="1:8" ht="20.100000000000001" customHeight="1">
      <c r="A223" s="19">
        <v>219</v>
      </c>
      <c r="B223" s="8" t="s">
        <v>152</v>
      </c>
      <c r="C223" s="10" t="s">
        <v>174</v>
      </c>
      <c r="D223" s="23">
        <v>1</v>
      </c>
      <c r="E223" s="38">
        <v>250</v>
      </c>
      <c r="F223" s="41">
        <f t="shared" si="16"/>
        <v>187.5</v>
      </c>
      <c r="G223" s="23">
        <f t="shared" si="13"/>
        <v>187.5</v>
      </c>
      <c r="H223" s="85" t="s">
        <v>485</v>
      </c>
    </row>
    <row r="224" spans="1:8" ht="20.100000000000001" customHeight="1">
      <c r="A224" s="19">
        <v>220</v>
      </c>
      <c r="B224" s="8" t="s">
        <v>324</v>
      </c>
      <c r="C224" s="10" t="s">
        <v>323</v>
      </c>
      <c r="D224" s="23">
        <v>1</v>
      </c>
      <c r="E224" s="38">
        <v>280</v>
      </c>
      <c r="F224" s="41">
        <f t="shared" si="16"/>
        <v>210</v>
      </c>
      <c r="G224" s="23">
        <f t="shared" si="13"/>
        <v>210</v>
      </c>
      <c r="H224" s="85" t="s">
        <v>485</v>
      </c>
    </row>
    <row r="225" spans="1:8" ht="20.100000000000001" customHeight="1">
      <c r="A225" s="19">
        <v>221</v>
      </c>
      <c r="B225" s="8" t="s">
        <v>322</v>
      </c>
      <c r="C225" s="10" t="s">
        <v>185</v>
      </c>
      <c r="D225" s="23">
        <v>1</v>
      </c>
      <c r="E225" s="38">
        <v>298</v>
      </c>
      <c r="F225" s="41">
        <f t="shared" si="16"/>
        <v>223.5</v>
      </c>
      <c r="G225" s="23">
        <f t="shared" si="13"/>
        <v>223.5</v>
      </c>
      <c r="H225" s="85" t="s">
        <v>485</v>
      </c>
    </row>
    <row r="226" spans="1:8" ht="20.100000000000001" customHeight="1">
      <c r="A226" s="19">
        <v>222</v>
      </c>
      <c r="B226" s="8" t="s">
        <v>321</v>
      </c>
      <c r="C226" s="10" t="s">
        <v>320</v>
      </c>
      <c r="D226" s="23">
        <v>1</v>
      </c>
      <c r="E226" s="38">
        <v>280</v>
      </c>
      <c r="F226" s="41">
        <f t="shared" si="16"/>
        <v>210</v>
      </c>
      <c r="G226" s="23">
        <f t="shared" si="13"/>
        <v>210</v>
      </c>
      <c r="H226" s="85" t="s">
        <v>485</v>
      </c>
    </row>
    <row r="227" spans="1:8" ht="20.100000000000001" customHeight="1">
      <c r="A227" s="19">
        <v>223</v>
      </c>
      <c r="B227" s="32" t="s">
        <v>319</v>
      </c>
      <c r="C227" s="10" t="s">
        <v>318</v>
      </c>
      <c r="D227" s="23">
        <v>1</v>
      </c>
      <c r="E227" s="38">
        <v>399</v>
      </c>
      <c r="F227" s="41">
        <f t="shared" si="16"/>
        <v>299.25</v>
      </c>
      <c r="G227" s="23">
        <f t="shared" si="13"/>
        <v>299.25</v>
      </c>
      <c r="H227" s="85" t="s">
        <v>485</v>
      </c>
    </row>
    <row r="228" spans="1:8" ht="20.100000000000001" customHeight="1">
      <c r="A228" s="19">
        <v>224</v>
      </c>
      <c r="B228" s="32" t="s">
        <v>317</v>
      </c>
      <c r="C228" s="10" t="s">
        <v>315</v>
      </c>
      <c r="D228" s="23">
        <v>1</v>
      </c>
      <c r="E228" s="38">
        <v>450</v>
      </c>
      <c r="F228" s="41">
        <f t="shared" si="16"/>
        <v>337.5</v>
      </c>
      <c r="G228" s="23">
        <f t="shared" si="13"/>
        <v>337.5</v>
      </c>
      <c r="H228" s="85" t="s">
        <v>485</v>
      </c>
    </row>
    <row r="229" spans="1:8" ht="20.100000000000001" customHeight="1">
      <c r="A229" s="19">
        <v>225</v>
      </c>
      <c r="B229" s="32" t="s">
        <v>316</v>
      </c>
      <c r="C229" s="10" t="s">
        <v>315</v>
      </c>
      <c r="D229" s="23">
        <v>1</v>
      </c>
      <c r="E229" s="38">
        <v>530</v>
      </c>
      <c r="F229" s="41">
        <f t="shared" si="16"/>
        <v>397.5</v>
      </c>
      <c r="G229" s="23">
        <f t="shared" si="13"/>
        <v>397.5</v>
      </c>
      <c r="H229" s="85" t="s">
        <v>485</v>
      </c>
    </row>
    <row r="230" spans="1:8" ht="20.100000000000001" customHeight="1">
      <c r="A230" s="19">
        <v>226</v>
      </c>
      <c r="B230" s="8" t="s">
        <v>153</v>
      </c>
      <c r="C230" s="10" t="s">
        <v>314</v>
      </c>
      <c r="D230" s="23">
        <v>1</v>
      </c>
      <c r="E230" s="38">
        <v>260</v>
      </c>
      <c r="F230" s="41">
        <v>225</v>
      </c>
      <c r="G230" s="23">
        <f t="shared" si="13"/>
        <v>225</v>
      </c>
      <c r="H230" s="85" t="s">
        <v>485</v>
      </c>
    </row>
    <row r="231" spans="1:8" ht="20.100000000000001" customHeight="1">
      <c r="A231" s="19">
        <v>227</v>
      </c>
      <c r="B231" s="8" t="s">
        <v>154</v>
      </c>
      <c r="C231" s="12" t="s">
        <v>186</v>
      </c>
      <c r="D231" s="23">
        <v>1</v>
      </c>
      <c r="E231" s="38">
        <v>250</v>
      </c>
      <c r="F231" s="41">
        <v>188</v>
      </c>
      <c r="G231" s="23">
        <f t="shared" si="13"/>
        <v>188</v>
      </c>
      <c r="H231" s="85" t="s">
        <v>485</v>
      </c>
    </row>
    <row r="232" spans="1:8" ht="20.100000000000001" customHeight="1">
      <c r="A232" s="19">
        <v>228</v>
      </c>
      <c r="B232" s="8" t="s">
        <v>155</v>
      </c>
      <c r="C232" s="9" t="s">
        <v>175</v>
      </c>
      <c r="D232" s="23">
        <v>1</v>
      </c>
      <c r="E232" s="38">
        <v>180</v>
      </c>
      <c r="F232" s="41">
        <f>E232*0.75</f>
        <v>135</v>
      </c>
      <c r="G232" s="23">
        <f t="shared" si="13"/>
        <v>135</v>
      </c>
      <c r="H232" s="85" t="s">
        <v>485</v>
      </c>
    </row>
    <row r="233" spans="1:8" ht="20.100000000000001" customHeight="1">
      <c r="A233" s="19">
        <v>229</v>
      </c>
      <c r="B233" s="8" t="s">
        <v>156</v>
      </c>
      <c r="C233" s="9" t="s">
        <v>176</v>
      </c>
      <c r="D233" s="23">
        <v>1</v>
      </c>
      <c r="E233" s="38">
        <v>580</v>
      </c>
      <c r="F233" s="41">
        <v>435</v>
      </c>
      <c r="G233" s="23">
        <f t="shared" si="13"/>
        <v>435</v>
      </c>
      <c r="H233" s="85" t="s">
        <v>485</v>
      </c>
    </row>
    <row r="234" spans="1:8" ht="20.100000000000001" customHeight="1">
      <c r="A234" s="19">
        <v>230</v>
      </c>
      <c r="B234" s="8" t="s">
        <v>157</v>
      </c>
      <c r="C234" s="9" t="s">
        <v>177</v>
      </c>
      <c r="D234" s="23">
        <v>1</v>
      </c>
      <c r="E234" s="38">
        <v>480</v>
      </c>
      <c r="F234" s="41">
        <v>385</v>
      </c>
      <c r="G234" s="23">
        <f t="shared" si="13"/>
        <v>385</v>
      </c>
      <c r="H234" s="85" t="s">
        <v>485</v>
      </c>
    </row>
    <row r="235" spans="1:8" ht="20.100000000000001" customHeight="1">
      <c r="A235" s="19">
        <v>231</v>
      </c>
      <c r="B235" s="8" t="s">
        <v>158</v>
      </c>
      <c r="C235" s="9" t="s">
        <v>178</v>
      </c>
      <c r="D235" s="23">
        <v>1</v>
      </c>
      <c r="E235" s="38">
        <v>299</v>
      </c>
      <c r="F235" s="41">
        <v>225</v>
      </c>
      <c r="G235" s="23">
        <f t="shared" si="13"/>
        <v>225</v>
      </c>
      <c r="H235" s="85" t="s">
        <v>485</v>
      </c>
    </row>
    <row r="236" spans="1:8" ht="20.100000000000001" customHeight="1">
      <c r="A236" s="19">
        <v>232</v>
      </c>
      <c r="B236" s="8" t="s">
        <v>159</v>
      </c>
      <c r="C236" s="9" t="s">
        <v>179</v>
      </c>
      <c r="D236" s="23">
        <v>1</v>
      </c>
      <c r="E236" s="38">
        <v>300</v>
      </c>
      <c r="F236" s="41">
        <v>275</v>
      </c>
      <c r="G236" s="23">
        <f t="shared" si="13"/>
        <v>275</v>
      </c>
      <c r="H236" s="85" t="s">
        <v>485</v>
      </c>
    </row>
    <row r="237" spans="1:8" ht="20.100000000000001" customHeight="1">
      <c r="A237" s="19">
        <v>233</v>
      </c>
      <c r="B237" s="8" t="s">
        <v>160</v>
      </c>
      <c r="C237" s="9" t="s">
        <v>129</v>
      </c>
      <c r="D237" s="23">
        <v>1</v>
      </c>
      <c r="E237" s="38">
        <v>380</v>
      </c>
      <c r="F237" s="41">
        <f>E237*0.75</f>
        <v>285</v>
      </c>
      <c r="G237" s="23">
        <f t="shared" si="13"/>
        <v>285</v>
      </c>
      <c r="H237" s="85" t="s">
        <v>485</v>
      </c>
    </row>
    <row r="238" spans="1:8" ht="20.100000000000001" customHeight="1">
      <c r="A238" s="19">
        <v>234</v>
      </c>
      <c r="B238" s="8" t="s">
        <v>313</v>
      </c>
      <c r="C238" s="10" t="s">
        <v>180</v>
      </c>
      <c r="D238" s="23">
        <v>1</v>
      </c>
      <c r="E238" s="38">
        <v>1200</v>
      </c>
      <c r="F238" s="41">
        <f>E238*0.75</f>
        <v>900</v>
      </c>
      <c r="G238" s="23">
        <f t="shared" si="13"/>
        <v>900</v>
      </c>
      <c r="H238" s="85" t="s">
        <v>485</v>
      </c>
    </row>
    <row r="239" spans="1:8" ht="20.100000000000001" customHeight="1">
      <c r="A239" s="19">
        <v>235</v>
      </c>
      <c r="B239" s="8" t="s">
        <v>312</v>
      </c>
      <c r="C239" s="10" t="s">
        <v>311</v>
      </c>
      <c r="D239" s="23">
        <v>1</v>
      </c>
      <c r="E239" s="38">
        <v>2400</v>
      </c>
      <c r="F239" s="41">
        <v>1670</v>
      </c>
      <c r="G239" s="23">
        <f t="shared" si="13"/>
        <v>1670</v>
      </c>
      <c r="H239" s="85" t="s">
        <v>485</v>
      </c>
    </row>
    <row r="240" spans="1:8" ht="20.100000000000001" customHeight="1">
      <c r="A240" s="19">
        <v>236</v>
      </c>
      <c r="B240" s="8" t="s">
        <v>310</v>
      </c>
      <c r="C240" s="9" t="s">
        <v>233</v>
      </c>
      <c r="D240" s="23">
        <v>1</v>
      </c>
      <c r="E240" s="38">
        <v>299</v>
      </c>
      <c r="F240" s="41">
        <v>224</v>
      </c>
      <c r="G240" s="23">
        <f t="shared" si="13"/>
        <v>224</v>
      </c>
      <c r="H240" s="85" t="s">
        <v>485</v>
      </c>
    </row>
    <row r="241" spans="1:8" ht="20.100000000000001" customHeight="1">
      <c r="A241" s="19">
        <v>237</v>
      </c>
      <c r="B241" s="8" t="s">
        <v>327</v>
      </c>
      <c r="C241" s="9" t="s">
        <v>181</v>
      </c>
      <c r="D241" s="23">
        <v>1</v>
      </c>
      <c r="E241" s="38">
        <v>320</v>
      </c>
      <c r="F241" s="41">
        <v>240</v>
      </c>
      <c r="G241" s="23">
        <f t="shared" si="13"/>
        <v>240</v>
      </c>
      <c r="H241" s="85" t="s">
        <v>485</v>
      </c>
    </row>
    <row r="242" spans="1:8" ht="20.100000000000001" customHeight="1">
      <c r="A242" s="19">
        <v>238</v>
      </c>
      <c r="B242" s="8" t="s">
        <v>161</v>
      </c>
      <c r="C242" s="9" t="s">
        <v>129</v>
      </c>
      <c r="D242" s="23">
        <v>1</v>
      </c>
      <c r="E242" s="38">
        <v>549</v>
      </c>
      <c r="F242" s="41">
        <v>412</v>
      </c>
      <c r="G242" s="23">
        <f t="shared" si="13"/>
        <v>412</v>
      </c>
      <c r="H242" s="85" t="s">
        <v>485</v>
      </c>
    </row>
    <row r="243" spans="1:8" ht="20.100000000000001" customHeight="1">
      <c r="A243" s="19">
        <v>239</v>
      </c>
      <c r="B243" s="8" t="s">
        <v>309</v>
      </c>
      <c r="C243" s="9" t="s">
        <v>182</v>
      </c>
      <c r="D243" s="23">
        <v>1</v>
      </c>
      <c r="E243" s="38">
        <v>280</v>
      </c>
      <c r="F243" s="41">
        <v>210</v>
      </c>
      <c r="G243" s="23">
        <f t="shared" si="13"/>
        <v>210</v>
      </c>
      <c r="H243" s="85" t="s">
        <v>485</v>
      </c>
    </row>
    <row r="244" spans="1:8" ht="20.100000000000001" customHeight="1">
      <c r="A244" s="19">
        <v>240</v>
      </c>
      <c r="B244" s="8" t="s">
        <v>162</v>
      </c>
      <c r="C244" s="33" t="s">
        <v>308</v>
      </c>
      <c r="D244" s="23">
        <v>1</v>
      </c>
      <c r="E244" s="38">
        <v>800</v>
      </c>
      <c r="F244" s="41">
        <v>610</v>
      </c>
      <c r="G244" s="23">
        <f t="shared" si="13"/>
        <v>610</v>
      </c>
      <c r="H244" s="85" t="s">
        <v>485</v>
      </c>
    </row>
    <row r="245" spans="1:8" ht="20.100000000000001" customHeight="1">
      <c r="A245" s="19">
        <v>241</v>
      </c>
      <c r="B245" s="8" t="s">
        <v>331</v>
      </c>
      <c r="C245" s="10" t="s">
        <v>183</v>
      </c>
      <c r="D245" s="23">
        <v>1</v>
      </c>
      <c r="E245" s="38">
        <v>380</v>
      </c>
      <c r="F245" s="41">
        <v>285</v>
      </c>
      <c r="G245" s="23">
        <f t="shared" si="13"/>
        <v>285</v>
      </c>
      <c r="H245" s="85" t="s">
        <v>485</v>
      </c>
    </row>
    <row r="246" spans="1:8" ht="20.100000000000001" customHeight="1">
      <c r="A246" s="19">
        <v>242</v>
      </c>
      <c r="B246" s="11" t="s">
        <v>326</v>
      </c>
      <c r="C246" s="10" t="s">
        <v>188</v>
      </c>
      <c r="D246" s="23">
        <v>1</v>
      </c>
      <c r="E246" s="38">
        <v>380</v>
      </c>
      <c r="F246" s="41">
        <v>285</v>
      </c>
      <c r="G246" s="23">
        <f t="shared" si="13"/>
        <v>285</v>
      </c>
      <c r="H246" s="85" t="s">
        <v>485</v>
      </c>
    </row>
    <row r="247" spans="1:8" ht="20.100000000000001" customHeight="1">
      <c r="A247" s="19">
        <v>243</v>
      </c>
      <c r="B247" s="11" t="s">
        <v>163</v>
      </c>
      <c r="C247" s="10" t="s">
        <v>184</v>
      </c>
      <c r="D247" s="23">
        <v>1</v>
      </c>
      <c r="E247" s="38">
        <v>299</v>
      </c>
      <c r="F247" s="41">
        <v>220</v>
      </c>
      <c r="G247" s="23">
        <f t="shared" si="13"/>
        <v>220</v>
      </c>
      <c r="H247" s="85" t="s">
        <v>485</v>
      </c>
    </row>
    <row r="248" spans="1:8" ht="20.100000000000001" customHeight="1">
      <c r="A248" s="19">
        <v>244</v>
      </c>
      <c r="B248" s="8" t="s">
        <v>164</v>
      </c>
      <c r="C248" s="9" t="s">
        <v>187</v>
      </c>
      <c r="D248" s="23">
        <v>1</v>
      </c>
      <c r="E248" s="38">
        <v>280</v>
      </c>
      <c r="F248" s="41">
        <v>210</v>
      </c>
      <c r="G248" s="23">
        <f t="shared" si="13"/>
        <v>210</v>
      </c>
      <c r="H248" s="85" t="s">
        <v>485</v>
      </c>
    </row>
    <row r="249" spans="1:8" ht="20.100000000000001" customHeight="1">
      <c r="A249" s="19">
        <v>245</v>
      </c>
      <c r="B249" s="11" t="s">
        <v>211</v>
      </c>
      <c r="C249" s="10" t="s">
        <v>307</v>
      </c>
      <c r="D249" s="23">
        <v>1</v>
      </c>
      <c r="E249" s="38">
        <v>360</v>
      </c>
      <c r="F249" s="41">
        <v>270</v>
      </c>
      <c r="G249" s="23">
        <f t="shared" si="13"/>
        <v>270</v>
      </c>
      <c r="H249" s="85" t="s">
        <v>485</v>
      </c>
    </row>
    <row r="250" spans="1:8" ht="20.100000000000001" customHeight="1">
      <c r="A250" s="19">
        <v>246</v>
      </c>
      <c r="B250" s="11" t="s">
        <v>165</v>
      </c>
      <c r="C250" s="10" t="s">
        <v>306</v>
      </c>
      <c r="D250" s="23">
        <v>1</v>
      </c>
      <c r="E250" s="38">
        <v>480</v>
      </c>
      <c r="F250" s="41">
        <v>455</v>
      </c>
      <c r="G250" s="23">
        <f t="shared" si="13"/>
        <v>455</v>
      </c>
      <c r="H250" s="85" t="s">
        <v>485</v>
      </c>
    </row>
    <row r="251" spans="1:8" ht="20.100000000000001" customHeight="1">
      <c r="A251" s="19">
        <v>247</v>
      </c>
      <c r="B251" s="11" t="s">
        <v>166</v>
      </c>
      <c r="C251" s="10" t="s">
        <v>305</v>
      </c>
      <c r="D251" s="23">
        <v>1</v>
      </c>
      <c r="E251" s="38">
        <v>320</v>
      </c>
      <c r="F251" s="41">
        <v>240</v>
      </c>
      <c r="G251" s="23">
        <f t="shared" si="13"/>
        <v>240</v>
      </c>
      <c r="H251" s="85" t="s">
        <v>485</v>
      </c>
    </row>
    <row r="252" spans="1:8" ht="20.100000000000001" customHeight="1">
      <c r="A252" s="19">
        <v>248</v>
      </c>
      <c r="B252" s="11" t="s">
        <v>379</v>
      </c>
      <c r="C252" s="10" t="s">
        <v>210</v>
      </c>
      <c r="D252" s="23">
        <v>1</v>
      </c>
      <c r="E252" s="38">
        <v>660</v>
      </c>
      <c r="F252" s="41">
        <v>485</v>
      </c>
      <c r="G252" s="23">
        <f t="shared" si="13"/>
        <v>485</v>
      </c>
      <c r="H252" s="85" t="s">
        <v>485</v>
      </c>
    </row>
    <row r="253" spans="1:8" ht="20.100000000000001" customHeight="1">
      <c r="A253" s="42">
        <v>249</v>
      </c>
      <c r="B253" s="43" t="s">
        <v>348</v>
      </c>
      <c r="C253" s="42" t="s">
        <v>361</v>
      </c>
      <c r="D253" s="44">
        <v>2</v>
      </c>
      <c r="E253" s="45">
        <v>595</v>
      </c>
      <c r="F253" s="40">
        <f>E253*D253</f>
        <v>1190</v>
      </c>
      <c r="G253" s="44">
        <f>F253</f>
        <v>1190</v>
      </c>
      <c r="H253" s="85"/>
    </row>
    <row r="254" spans="1:8" ht="20.100000000000001" customHeight="1">
      <c r="A254" s="42">
        <v>250</v>
      </c>
      <c r="B254" s="43" t="s">
        <v>336</v>
      </c>
      <c r="C254" s="42" t="s">
        <v>361</v>
      </c>
      <c r="D254" s="44">
        <v>2</v>
      </c>
      <c r="E254" s="45">
        <v>2362.5</v>
      </c>
      <c r="F254" s="40">
        <f t="shared" ref="F254:F265" si="17">E254*D254</f>
        <v>4725</v>
      </c>
      <c r="G254" s="44">
        <f t="shared" ref="G254:G265" si="18">F254</f>
        <v>4725</v>
      </c>
      <c r="H254" s="85"/>
    </row>
    <row r="255" spans="1:8" ht="20.100000000000001" customHeight="1">
      <c r="A255" s="42">
        <v>251</v>
      </c>
      <c r="B255" s="43" t="s">
        <v>337</v>
      </c>
      <c r="C255" s="42" t="s">
        <v>361</v>
      </c>
      <c r="D255" s="44">
        <v>2</v>
      </c>
      <c r="E255" s="45">
        <v>437.5</v>
      </c>
      <c r="F255" s="40">
        <f t="shared" si="17"/>
        <v>875</v>
      </c>
      <c r="G255" s="44">
        <f t="shared" si="18"/>
        <v>875</v>
      </c>
      <c r="H255" s="85"/>
    </row>
    <row r="256" spans="1:8" ht="20.100000000000001" customHeight="1">
      <c r="A256" s="42">
        <v>252</v>
      </c>
      <c r="B256" s="43" t="s">
        <v>338</v>
      </c>
      <c r="C256" s="42" t="s">
        <v>361</v>
      </c>
      <c r="D256" s="44">
        <v>2</v>
      </c>
      <c r="E256" s="45">
        <v>490</v>
      </c>
      <c r="F256" s="40">
        <f t="shared" si="17"/>
        <v>980</v>
      </c>
      <c r="G256" s="44">
        <f t="shared" si="18"/>
        <v>980</v>
      </c>
      <c r="H256" s="85"/>
    </row>
    <row r="257" spans="1:8" ht="20.100000000000001" customHeight="1">
      <c r="A257" s="42">
        <v>253</v>
      </c>
      <c r="B257" s="43" t="s">
        <v>339</v>
      </c>
      <c r="C257" s="42" t="s">
        <v>361</v>
      </c>
      <c r="D257" s="44">
        <v>2</v>
      </c>
      <c r="E257" s="45">
        <v>350</v>
      </c>
      <c r="F257" s="40">
        <f t="shared" si="17"/>
        <v>700</v>
      </c>
      <c r="G257" s="44">
        <f t="shared" si="18"/>
        <v>700</v>
      </c>
      <c r="H257" s="85"/>
    </row>
    <row r="258" spans="1:8" ht="20.100000000000001" customHeight="1">
      <c r="A258" s="42">
        <v>254</v>
      </c>
      <c r="B258" s="43" t="s">
        <v>340</v>
      </c>
      <c r="C258" s="42" t="s">
        <v>362</v>
      </c>
      <c r="D258" s="44">
        <v>2</v>
      </c>
      <c r="E258" s="45">
        <v>612.5</v>
      </c>
      <c r="F258" s="40">
        <f t="shared" si="17"/>
        <v>1225</v>
      </c>
      <c r="G258" s="44">
        <f t="shared" si="18"/>
        <v>1225</v>
      </c>
      <c r="H258" s="85"/>
    </row>
    <row r="259" spans="1:8" ht="20.100000000000001" customHeight="1">
      <c r="A259" s="42">
        <v>255</v>
      </c>
      <c r="B259" s="43" t="s">
        <v>341</v>
      </c>
      <c r="C259" s="42" t="s">
        <v>362</v>
      </c>
      <c r="D259" s="44">
        <v>2</v>
      </c>
      <c r="E259" s="45">
        <v>437.5</v>
      </c>
      <c r="F259" s="40">
        <f t="shared" si="17"/>
        <v>875</v>
      </c>
      <c r="G259" s="44">
        <f t="shared" si="18"/>
        <v>875</v>
      </c>
      <c r="H259" s="85"/>
    </row>
    <row r="260" spans="1:8" ht="20.100000000000001" customHeight="1">
      <c r="A260" s="42">
        <v>256</v>
      </c>
      <c r="B260" s="43" t="s">
        <v>342</v>
      </c>
      <c r="C260" s="42" t="s">
        <v>362</v>
      </c>
      <c r="D260" s="44">
        <v>2</v>
      </c>
      <c r="E260" s="45">
        <v>437.5</v>
      </c>
      <c r="F260" s="40">
        <f t="shared" si="17"/>
        <v>875</v>
      </c>
      <c r="G260" s="44">
        <f t="shared" si="18"/>
        <v>875</v>
      </c>
      <c r="H260" s="85"/>
    </row>
    <row r="261" spans="1:8" ht="20.100000000000001" customHeight="1">
      <c r="A261" s="42">
        <v>257</v>
      </c>
      <c r="B261" s="43" t="s">
        <v>343</v>
      </c>
      <c r="C261" s="42" t="s">
        <v>362</v>
      </c>
      <c r="D261" s="44">
        <v>2</v>
      </c>
      <c r="E261" s="45">
        <v>962.5</v>
      </c>
      <c r="F261" s="40">
        <f t="shared" si="17"/>
        <v>1925</v>
      </c>
      <c r="G261" s="44">
        <f t="shared" si="18"/>
        <v>1925</v>
      </c>
      <c r="H261" s="85"/>
    </row>
    <row r="262" spans="1:8" ht="20.100000000000001" customHeight="1">
      <c r="A262" s="42">
        <v>258</v>
      </c>
      <c r="B262" s="43" t="s">
        <v>344</v>
      </c>
      <c r="C262" s="42" t="s">
        <v>362</v>
      </c>
      <c r="D262" s="44">
        <v>2</v>
      </c>
      <c r="E262" s="45">
        <v>261</v>
      </c>
      <c r="F262" s="40">
        <f t="shared" si="17"/>
        <v>522</v>
      </c>
      <c r="G262" s="44">
        <f t="shared" si="18"/>
        <v>522</v>
      </c>
      <c r="H262" s="85"/>
    </row>
    <row r="263" spans="1:8" ht="20.100000000000001" customHeight="1">
      <c r="A263" s="42">
        <v>259</v>
      </c>
      <c r="B263" s="43" t="s">
        <v>347</v>
      </c>
      <c r="C263" s="42" t="s">
        <v>362</v>
      </c>
      <c r="D263" s="44">
        <v>2</v>
      </c>
      <c r="E263" s="45">
        <v>560</v>
      </c>
      <c r="F263" s="40">
        <f t="shared" si="17"/>
        <v>1120</v>
      </c>
      <c r="G263" s="44">
        <f t="shared" si="18"/>
        <v>1120</v>
      </c>
      <c r="H263" s="85"/>
    </row>
    <row r="264" spans="1:8" ht="20.100000000000001" customHeight="1">
      <c r="A264" s="42">
        <v>260</v>
      </c>
      <c r="B264" s="43" t="s">
        <v>345</v>
      </c>
      <c r="C264" s="42" t="s">
        <v>362</v>
      </c>
      <c r="D264" s="44">
        <v>2</v>
      </c>
      <c r="E264" s="45">
        <v>630</v>
      </c>
      <c r="F264" s="40">
        <f t="shared" si="17"/>
        <v>1260</v>
      </c>
      <c r="G264" s="44">
        <f t="shared" si="18"/>
        <v>1260</v>
      </c>
      <c r="H264" s="85"/>
    </row>
    <row r="265" spans="1:8" ht="20.100000000000001" customHeight="1">
      <c r="A265" s="42">
        <v>261</v>
      </c>
      <c r="B265" s="43" t="s">
        <v>346</v>
      </c>
      <c r="C265" s="42" t="s">
        <v>362</v>
      </c>
      <c r="D265" s="44">
        <v>2</v>
      </c>
      <c r="E265" s="45">
        <v>577.5</v>
      </c>
      <c r="F265" s="40">
        <f t="shared" si="17"/>
        <v>1155</v>
      </c>
      <c r="G265" s="44">
        <f t="shared" si="18"/>
        <v>1155</v>
      </c>
      <c r="H265" s="85"/>
    </row>
    <row r="266" spans="1:8" ht="20.100000000000001" customHeight="1">
      <c r="A266" s="42">
        <v>262</v>
      </c>
      <c r="B266" s="18" t="s">
        <v>352</v>
      </c>
      <c r="C266" s="42" t="s">
        <v>353</v>
      </c>
      <c r="D266" s="44">
        <v>20</v>
      </c>
      <c r="E266" s="40">
        <v>577.5</v>
      </c>
      <c r="F266" s="40">
        <v>125</v>
      </c>
      <c r="G266" s="44">
        <f t="shared" ref="G266:G271" si="19">D266*F266</f>
        <v>2500</v>
      </c>
      <c r="H266" s="85"/>
    </row>
    <row r="267" spans="1:8" ht="20.100000000000001" customHeight="1">
      <c r="A267" s="19">
        <v>263</v>
      </c>
      <c r="B267" s="18" t="s">
        <v>355</v>
      </c>
      <c r="C267" s="19" t="s">
        <v>354</v>
      </c>
      <c r="D267" s="23">
        <v>30</v>
      </c>
      <c r="E267" s="40">
        <v>300</v>
      </c>
      <c r="F267" s="38">
        <v>125</v>
      </c>
      <c r="G267" s="23">
        <f t="shared" si="19"/>
        <v>3750</v>
      </c>
      <c r="H267" s="85"/>
    </row>
    <row r="268" spans="1:8" ht="20.100000000000001" customHeight="1">
      <c r="A268" s="19">
        <v>264</v>
      </c>
      <c r="B268" s="18" t="s">
        <v>356</v>
      </c>
      <c r="C268" s="19" t="s">
        <v>359</v>
      </c>
      <c r="D268" s="23">
        <v>30</v>
      </c>
      <c r="E268" s="40">
        <v>280</v>
      </c>
      <c r="F268" s="38">
        <v>125</v>
      </c>
      <c r="G268" s="23">
        <f t="shared" si="19"/>
        <v>3750</v>
      </c>
      <c r="H268" s="85"/>
    </row>
    <row r="269" spans="1:8" ht="20.100000000000001" customHeight="1">
      <c r="A269" s="19">
        <v>265</v>
      </c>
      <c r="B269" s="18" t="s">
        <v>357</v>
      </c>
      <c r="C269" s="19" t="s">
        <v>358</v>
      </c>
      <c r="D269" s="23">
        <v>30</v>
      </c>
      <c r="E269" s="40">
        <v>300</v>
      </c>
      <c r="F269" s="38">
        <v>125</v>
      </c>
      <c r="G269" s="23">
        <f t="shared" si="19"/>
        <v>3750</v>
      </c>
      <c r="H269" s="85"/>
    </row>
    <row r="270" spans="1:8" ht="20.100000000000001" customHeight="1">
      <c r="A270" s="19">
        <v>266</v>
      </c>
      <c r="B270" s="18" t="s">
        <v>350</v>
      </c>
      <c r="C270" s="19" t="s">
        <v>349</v>
      </c>
      <c r="D270" s="23">
        <v>30</v>
      </c>
      <c r="E270" s="40">
        <v>250</v>
      </c>
      <c r="F270" s="38">
        <v>125</v>
      </c>
      <c r="G270" s="23">
        <f t="shared" si="19"/>
        <v>3750</v>
      </c>
      <c r="H270" s="85"/>
    </row>
    <row r="271" spans="1:8" ht="20.100000000000001" customHeight="1">
      <c r="A271" s="19">
        <v>267</v>
      </c>
      <c r="B271" s="18" t="s">
        <v>351</v>
      </c>
      <c r="C271" s="19" t="s">
        <v>349</v>
      </c>
      <c r="D271" s="23">
        <v>30</v>
      </c>
      <c r="E271" s="40">
        <v>250</v>
      </c>
      <c r="F271" s="38">
        <v>130</v>
      </c>
      <c r="G271" s="23">
        <f t="shared" si="19"/>
        <v>3900</v>
      </c>
      <c r="H271" s="85"/>
    </row>
    <row r="272" spans="1:8" ht="20.100000000000001" customHeight="1">
      <c r="A272" s="25"/>
      <c r="B272" s="25"/>
      <c r="C272" s="19"/>
      <c r="D272" s="23"/>
      <c r="E272" s="105" t="s">
        <v>360</v>
      </c>
      <c r="F272" s="106"/>
      <c r="G272" s="23">
        <v>144813</v>
      </c>
      <c r="H272" s="85"/>
    </row>
    <row r="273" spans="2:3">
      <c r="C273" s="7"/>
    </row>
    <row r="274" spans="2:3" ht="21">
      <c r="B274" s="37" t="s">
        <v>374</v>
      </c>
    </row>
    <row r="275" spans="2:3" ht="21">
      <c r="B275" s="37" t="s">
        <v>375</v>
      </c>
    </row>
    <row r="276" spans="2:3" ht="21">
      <c r="B276" s="37" t="s">
        <v>368</v>
      </c>
    </row>
    <row r="278" spans="2:3" ht="20.25">
      <c r="B278" s="36" t="s">
        <v>369</v>
      </c>
    </row>
    <row r="279" spans="2:3" ht="20.25">
      <c r="B279" s="36" t="s">
        <v>370</v>
      </c>
    </row>
    <row r="280" spans="2:3" ht="20.25">
      <c r="B280" s="36" t="s">
        <v>371</v>
      </c>
    </row>
    <row r="281" spans="2:3" ht="20.25">
      <c r="B281" s="36" t="s">
        <v>372</v>
      </c>
    </row>
  </sheetData>
  <mergeCells count="5">
    <mergeCell ref="A2:B2"/>
    <mergeCell ref="D2:F2"/>
    <mergeCell ref="A1:G1"/>
    <mergeCell ref="E272:F272"/>
    <mergeCell ref="A3:G3"/>
  </mergeCells>
  <phoneticPr fontId="1" type="noConversion"/>
  <hyperlinks>
    <hyperlink ref="C5" r:id="rId1" display="http://www.books.com.tw/web/sys_puballb/books/?pubid=gotop"/>
    <hyperlink ref="C115" r:id="rId2" display="http://www.books.com.tw/web/sys_puballb/books/?pubid=vf"/>
    <hyperlink ref="C128" r:id="rId3" display="http://www.books.com.tw/web/sys_puballb/books/?pubid=drsmart"/>
    <hyperlink ref="C138" r:id="rId4" display="http://www.books.com.tw/web/sys_puballb/books/?pubid=flagwood"/>
    <hyperlink ref="C162" r:id="rId5" display="http://www.books.com.tw/web/sys_puballb/books/?pubid=drmaster"/>
    <hyperlink ref="C163" r:id="rId6" display="javascript: location.href=SearchLink('%E6%99%A8%E6%98%9F      ','%E5%85%A8%E9%A4%A8%E6%90%9C%E5%B0%8B','bl');"/>
    <hyperlink ref="C164" r:id="rId7" display="javascript: location.href=SearchLink('%E7%A2%A9%E8%8B%B1      ','%E5%85%A8%E9%A4%A8%E6%90%9C%E5%B0%8B','bl');"/>
    <hyperlink ref="C165" r:id="rId8" display="javascript: location.href=SearchLink('%E8%85%B3%E3%84%9A%E6%96%87%E5%8C%96  ','%E5%85%A8%E9%A4%A8%E6%90%9C%E5%B0%8B','bl');"/>
    <hyperlink ref="C166" r:id="rId9" display="javascript: location.href=SearchLink('%E5%A4%A7%E7%9F%B3%E5%9C%8B%E9%9A%9B  ','%E5%85%A8%E9%A4%A8%E6%90%9C%E5%B0%8B','bl');"/>
    <hyperlink ref="C167" r:id="rId10" display="javascript: location.href=SearchLink('%E6%96%87%E7%B6%93%E7%A4%BE    ','%E5%85%A8%E9%A4%A8%E6%90%9C%E5%B0%8B','bl');"/>
    <hyperlink ref="C168" r:id="rId11" display="javascript: location.href=SearchLink('%E4%BD%B3%E9%AD%81      ','%E5%85%A8%E9%A4%A8%E6%90%9C%E5%B0%8B','bl');"/>
    <hyperlink ref="C169" r:id="rId12" display="javascript: location.href=SearchLink('%E7%A8%BB%E7%94%B0      ','%E5%85%A8%E9%A4%A8%E6%90%9C%E5%B0%8B','bl');"/>
    <hyperlink ref="C170" r:id="rId13" display="javascript: location.href=SearchLink('%E4%BA%94%E5%8D%97      ','%E5%85%A8%E9%A4%A8%E6%90%9C%E5%B0%8B','bl');"/>
    <hyperlink ref="C171" r:id="rId14" display="javascript: location.href=SearchLink('%E5%8F%B0%E7%81%A3%E6%9D%B1%E8%B2%A9  ','%E5%85%A8%E9%A4%A8%E6%90%9C%E5%B0%8B','bl');"/>
    <hyperlink ref="C172" r:id="rId15" display="javascript: location.href=SearchLink('%E4%B8%96%E8%8C%82      ','%E5%85%A8%E9%A4%A8%E6%90%9C%E5%B0%8B','bl');"/>
    <hyperlink ref="C173" r:id="rId16" display="javascript: location.href=SearchLink('%E7%A2%81%E5%B3%B0%E8%B3%87%E8%A8%8A  ','%E5%85%A8%E9%A4%A8%E6%90%9C%E5%B0%8B','bl');"/>
    <hyperlink ref="C174" r:id="rId17" display="javascript: location.href=SearchLink('%E7%A9%8D%E6%9C%A8      ','%E5%85%A8%E9%A4%A8%E6%90%9C%E5%B0%8B','bl');"/>
    <hyperlink ref="C175" r:id="rId18" display="javascript: location.href=SearchLink('%E4%B8%96%E8%8C%82      ','%E5%85%A8%E9%A4%A8%E6%90%9C%E5%B0%8B','bl');"/>
    <hyperlink ref="C176" r:id="rId19" display="javascript: location.href=SearchLink('%E6%A5%93%E6%A8%B9%E6%9E%97    ','%E5%85%A8%E9%A4%A8%E6%90%9C%E5%B0%8B','bl');"/>
    <hyperlink ref="C177" r:id="rId20" display="javascript: location.href=SearchLink('%E4%BA%BA%E4%BA%BA      ','%E5%85%A8%E9%A4%A8%E6%90%9C%E5%B0%8B','bl');"/>
    <hyperlink ref="C178" r:id="rId21" display="javascript: location.href=SearchLink('%E4%BA%BA%E4%BA%BA      ','%E5%85%A8%E9%A4%A8%E6%90%9C%E5%B0%8B','bl');"/>
    <hyperlink ref="C179" r:id="rId22" display="javascript: location.href=SearchLink('%E5%8F%B0%E7%A7%91%E5%A4%A7    ','%E5%85%A8%E9%A4%A8%E6%90%9C%E5%B0%8B','bl');"/>
    <hyperlink ref="C180" r:id="rId23" display="javascript: location.href=SearchLink('%E4%BA%94%E5%8D%97      ','%E5%85%A8%E9%A4%A8%E6%90%9C%E5%B0%8B','bl');"/>
    <hyperlink ref="C181" r:id="rId24" display="javascript: location.href=SearchLink('%E7%91%9E%E6%98%87%E6%96%87%E5%8C%96  ','%E5%85%A8%E9%A4%A8%E6%90%9C%E5%B0%8B','bl');"/>
    <hyperlink ref="C182" r:id="rId25" display="javascript: location.href=SearchLink('%E7%A8%BB%E7%94%B0      ','%E5%85%A8%E9%A4%A8%E6%90%9C%E5%B0%8B','bl');"/>
    <hyperlink ref="C183" r:id="rId26" display="javascript: location.href=SearchLink('%E7%91%9E%E6%98%87%E6%96%87%E5%8C%96  ','%E5%85%A8%E9%A4%A8%E6%90%9C%E5%B0%8B','bl');"/>
    <hyperlink ref="C184" r:id="rId27" display="javascript: location.href=SearchLink('%E7%A2%81%E5%B3%B0%E8%B3%87%E8%A8%8A  ','%E5%85%A8%E9%A4%A8%E6%90%9C%E5%B0%8B','bl');"/>
    <hyperlink ref="C185" r:id="rId28" display="javascript: location.href=SearchLink('%E4%B8%96%E8%8C%82      ','%E5%85%A8%E9%A4%A8%E6%90%9C%E5%B0%8B','bl');"/>
    <hyperlink ref="C186" r:id="rId29" display="javascript: location.href=SearchLink('%E4%B8%96%E8%8C%82      ','%E5%85%A8%E9%A4%A8%E6%90%9C%E5%B0%8B','bl');"/>
    <hyperlink ref="C187" r:id="rId30" display="http://www.books.com.tw/web/sys_puballb/books/?pubid=kaoli3"/>
    <hyperlink ref="C188" r:id="rId31" display="http://www.books.com.tw/web/sys_puballb/books/?pubid=morning"/>
    <hyperlink ref="C189" r:id="rId32" display="http://www.books.com.tw/web/sys_puballb/books/?pubid=chwa"/>
    <hyperlink ref="C190" r:id="rId33" display="http://www.books.com.tw/web/sys_puballb/books/?pubid=tiked"/>
    <hyperlink ref="C191" r:id="rId34" display="javascript: location.href=SearchLink('%E7%A9%8D%E6%9C%A8      ','%E5%85%A8%E9%A4%A8%E6%90%9C%E5%B0%8B','bl');"/>
    <hyperlink ref="C192" r:id="rId35" display="javascript: location.href=SearchLink('%E4%B8%8A%E5%A5%87%E6%99%82%E4%BB%A3  ','%E5%85%A8%E9%A4%A8%E6%90%9C%E5%B0%8B','bl');"/>
    <hyperlink ref="C193" r:id="rId36" display="javascript: location.href=SearchLink('%E4%BA%94%E5%8D%97      ','%E5%85%A8%E9%A4%A8%E6%90%9C%E5%B0%8B','bl');"/>
    <hyperlink ref="C194" r:id="rId37" display="javascript: location.href=SearchLink('%E9%A6%A5%E6%9E%97%E6%96%87%E5%8C%96  ','%E5%85%A8%E9%A4%A8%E6%90%9C%E5%B0%8B','bl');"/>
    <hyperlink ref="C195" r:id="rId38" display="javascript: location.href=SearchLink('%E6%99%A8%E6%98%9F      ','%E5%85%A8%E9%A4%A8%E6%90%9C%E5%B0%8B','bl');"/>
    <hyperlink ref="C196" r:id="rId39" display="javascript: location.href=SearchLink('%E5%A4%A7%E9%83%BD%E6%9C%83    ','%E5%85%A8%E9%A4%A8%E6%90%9C%E5%B0%8B','bl');"/>
    <hyperlink ref="C197" r:id="rId40" display="javascript: location.href=SearchLink('%E7%B6%AD%E4%BB%96%E5%91%BD    ','%E5%85%A8%E9%A4%A8%E6%90%9C%E5%B0%8B','bl');"/>
    <hyperlink ref="C198" r:id="rId41" display="javascript: location.href=SearchLink('%E9%A6%A5%E6%9E%97%E6%96%87%E5%8C%96  ','%E5%85%A8%E9%A4%A8%E6%90%9C%E5%B0%8B','bl');"/>
    <hyperlink ref="C199" r:id="rId42" display="javascript: location.href=SearchLink('%E4%B8%96%E8%8C%82      ','%E5%85%A8%E9%A4%A8%E6%90%9C%E5%B0%8B','bl');"/>
    <hyperlink ref="C200" r:id="rId43" display="javascript: location.href=SearchLink('%E5%8F%B0%E7%A7%91%E5%A4%A7    ','%E5%85%A8%E9%A4%A8%E6%90%9C%E5%B0%8B','bl');"/>
    <hyperlink ref="C201" r:id="rId44" display="javascript: location.href=SearchLink('%E5%8F%B0%E7%A7%91%E5%A4%A7    ','%E5%85%A8%E9%A4%A8%E6%90%9C%E5%B0%8B','bl');"/>
    <hyperlink ref="C202" r:id="rId45" display="javascript: location.href=SearchLink('%E5%8F%B0%E7%A7%91%E5%A4%A7    ','%E5%85%A8%E9%A4%A8%E6%90%9C%E5%B0%8B','bl');"/>
    <hyperlink ref="B222" r:id="rId46" tooltip="親手縫.一枚裁38款布提包&amp;布小物(附雙面原寸紙型乙張)" display="http://search.books.com.tw/redirect/move/key/%E6%89%8B%E5%B7%A5%E8%97%9D/area/mid/item/0010551070/page/3/idx/9/cat/001/pdf/1"/>
    <hyperlink ref="B246" r:id="rId47" tooltip="手殘女都能征服的彩繪指甲全圖解：世界最著名美妝部落客教你自己在家做出頂級美甲(附DVD)" display="http://search.books.com.tw/redirect/move/key/%E7%BE%8E%E7%94%B2%E6%9B%B8/area/mid/item/0010690214/page/1/idx/6/cat/001/pdf/1"/>
    <hyperlink ref="B247" r:id="rId48" tooltip="花漾指繪美甲書" display="http://search.books.com.tw/redirect/move/key/%E7%BE%8E%E7%94%B2%E6%9B%B8/area/mid/item/0010401433/page/1/idx/5/cat/001/pdf/1"/>
    <hyperlink ref="B249" r:id="rId49" tooltip="超完美!日本人氣美甲圖鑑：最新光療指甲圖案634款" display="http://search.books.com.tw/redirect/move/key/%E7%BE%8E%E7%94%B2/area/mid/item/0010594467/page/1/idx/4/cat/001/pdf/1"/>
    <hyperlink ref="B250" r:id="rId50" tooltip="TNA 一級美甲師檢定(四版)" display="http://search.books.com.tw/redirect/move/key/%E7%BE%8E%E7%94%B2/area/mid/item/0010542349/page/1/idx/6/cat/001/pdf/1"/>
    <hyperlink ref="B251" r:id="rId51" tooltip="零基礎也OK!簡單學會的百變美甲術" display="http://search.books.com.tw/redirect/move/key/%E7%BE%8E%E7%94%B2/area/mid/item/0010656316/page/1/idx/8/cat/001/pdf/1"/>
    <hyperlink ref="B252" r:id="rId52" tooltip="實用美甲理論與應用：美甲檢定考的標準製作技法" display="http://search.books.com.tw/redirect/move/key/%E7%BE%8E%E7%94%B2/area/mid/item/0010650352/page/1/idx/12/cat/001/pdf/1"/>
    <hyperlink ref="C203" r:id="rId53" display="http://www.books.com.tw/web/sys_puballb/books/?pubid=hbigtree"/>
    <hyperlink ref="C204" r:id="rId54" display="http://www.books.com.tw/web/sys_puballb/books/?pubid=hbigtree"/>
    <hyperlink ref="C205" r:id="rId55" display="http://www.books.com.tw/web/sys_puballb/books/?pubid=myhouse"/>
    <hyperlink ref="C206" r:id="rId56" display="http://www.books.com.tw/web/sys_puballb/books/?pubid=hbigtree"/>
    <hyperlink ref="C207" r:id="rId57" display="http://www.books.com.tw/web/sys_puballb/books/?pubid=savage"/>
    <hyperlink ref="C208" r:id="rId58" display="http://www.books.com.tw/web/sys_puballb/books/?pubid=savage"/>
    <hyperlink ref="C209" r:id="rId59" display="http://www.books.com.tw/web/sys_puballb/books/?pubid=commonmaster"/>
    <hyperlink ref="C210" r:id="rId60" display="http://www.books.com.tw/web/sys_puballb/books/?pubid=acmebook"/>
    <hyperlink ref="C211" r:id="rId61" display="http://www.books.com.tw/web/sys_puballb/books/?pubid=myhouse"/>
    <hyperlink ref="C221" r:id="rId62" display="http://www.books.com.tw/web/sys_puballb/books/?pubid=elegant-boutique"/>
    <hyperlink ref="C223" r:id="rId63" display="http://www.books.com.tw/web/sys_puballb/books/?pubid=sanyuh"/>
    <hyperlink ref="C224" r:id="rId64" display="http://www.books.com.tw/web/sys_puballb/books/?pubid=elegant-boutique"/>
    <hyperlink ref="C225" r:id="rId65" display="http://www.books.com.tw/web/sys_puballb/books/?pubid=flagwood"/>
    <hyperlink ref="C226" r:id="rId66" display="http://www.books.com.tw/web/sys_puballb/books/?pubid=huihung1"/>
    <hyperlink ref="C227" r:id="rId67" display="http://www.books.com.tw/web/sys_puballb/books/?pubid=savage"/>
    <hyperlink ref="C228" r:id="rId68" display="http://www.books.com.tw/web/sys_puballb/books/?pubid=redbook"/>
    <hyperlink ref="C229" r:id="rId69" display="http://www.books.com.tw/web/sys_puballb/books/?pubid=redbook"/>
    <hyperlink ref="C230" r:id="rId70" display="http://www.books.com.tw/web/sys_puballb/books/?pubid=yifong"/>
    <hyperlink ref="C231" r:id="rId71" display="http://www.books.com.tw/web/sys_puballb/books/?pubid=foot"/>
    <hyperlink ref="C238" r:id="rId72" tooltip="朵琳出版整合行銷公司" display="http://search.books.com.tw/redirect/move/type/001/key/%E7%BE%8E%E7%94%B2/area/mid_publish/pubid/duolin/page/1/item/0010650352/idx/12/cat/001/pdf/1"/>
    <hyperlink ref="C222" r:id="rId73" display="http://www.books.com.tw/web/sys_puballb/books/?pubid=elegant-boutique"/>
  </hyperlinks>
  <printOptions horizontalCentered="1"/>
  <pageMargins left="7.874015748031496E-2" right="7.874015748031496E-2" top="0.39370078740157483" bottom="0.35433070866141736" header="0.31496062992125984" footer="0.31496062992125984"/>
  <pageSetup paperSize="9" orientation="portrait" r:id="rId74"/>
  <rowBreaks count="4" manualBreakCount="4">
    <brk id="125" max="6" man="1"/>
    <brk id="167" max="16383" man="1"/>
    <brk id="209" max="6" man="1"/>
    <brk id="2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2</vt:i4>
      </vt:variant>
    </vt:vector>
  </HeadingPairs>
  <TitlesOfParts>
    <vt:vector size="7" baseType="lpstr">
      <vt:lpstr>換書後估價單</vt:lpstr>
      <vt:lpstr>送書明細2.13</vt:lpstr>
      <vt:lpstr>送書名細</vt:lpstr>
      <vt:lpstr>缺書.換書明細2.8</vt:lpstr>
      <vt:lpstr>採購估價單</vt:lpstr>
      <vt:lpstr>送書明細2.13!Print_Area</vt:lpstr>
      <vt:lpstr>換書後估價單!Print_Area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qp5970</dc:creator>
  <cp:lastModifiedBy>TAI</cp:lastModifiedBy>
  <cp:lastPrinted>2017-02-17T07:31:11Z</cp:lastPrinted>
  <dcterms:created xsi:type="dcterms:W3CDTF">2016-10-02T14:09:21Z</dcterms:created>
  <dcterms:modified xsi:type="dcterms:W3CDTF">2017-03-01T08:19:03Z</dcterms:modified>
</cp:coreProperties>
</file>